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牛用-年報表" sheetId="1" r:id="rId1"/>
    <sheet name="豬用" sheetId="2" r:id="rId2"/>
    <sheet name="禽用" sheetId="3" r:id="rId3"/>
    <sheet name="犬用" sheetId="4" r:id="rId4"/>
    <sheet name="年度批數總表" sheetId="5" r:id="rId5"/>
  </sheets>
  <definedNames/>
  <calcPr fullCalcOnLoad="1"/>
</workbook>
</file>

<file path=xl/sharedStrings.xml><?xml version="1.0" encoding="utf-8"?>
<sst xmlns="http://schemas.openxmlformats.org/spreadsheetml/2006/main" count="421" uniqueCount="112">
  <si>
    <t>100年 查驗合格動物用生物藥品統計表  (牛用疫苗)</t>
  </si>
  <si>
    <t>項次</t>
  </si>
  <si>
    <t>牛用疫苗</t>
  </si>
  <si>
    <t/>
  </si>
  <si>
    <t>國產</t>
  </si>
  <si>
    <t>進口</t>
  </si>
  <si>
    <t>合格批數</t>
  </si>
  <si>
    <t>劑量</t>
  </si>
  <si>
    <t>備註</t>
  </si>
  <si>
    <t>犬用疫苗</t>
  </si>
  <si>
    <t>犬瘟熱、犬腺病毒第二型、犬小病毒、犬副流行性感冒活毒、犬冠狀病毒死毒、犬鉤端螺旋體不活化混合疫苗</t>
  </si>
  <si>
    <t>DA2PPICL(LK)</t>
  </si>
  <si>
    <t>輝瑞</t>
  </si>
  <si>
    <t>—</t>
  </si>
  <si>
    <t>狂犬病不活化疫苗</t>
  </si>
  <si>
    <t>RV(K)</t>
  </si>
  <si>
    <t>龍馬躍</t>
  </si>
  <si>
    <t>禽用疫苗</t>
  </si>
  <si>
    <t>家禽霍亂不活化疫苗</t>
  </si>
  <si>
    <t>FCB(K)</t>
  </si>
  <si>
    <t>高農</t>
  </si>
  <si>
    <t>雞傳染性支氣管炎活毒疫苗</t>
  </si>
  <si>
    <t>IB(L)</t>
  </si>
  <si>
    <t>英特威</t>
  </si>
  <si>
    <t>雞傳染性華氏囊病活毒疫苗</t>
  </si>
  <si>
    <t>IBD(L)</t>
  </si>
  <si>
    <t>東盈</t>
  </si>
  <si>
    <t>寰海</t>
  </si>
  <si>
    <t>雞傳染性喉頭氣管炎活毒疫苗</t>
  </si>
  <si>
    <t>ILT(L)</t>
  </si>
  <si>
    <t>佑生</t>
  </si>
  <si>
    <t>季達</t>
  </si>
  <si>
    <t>雞新城病活毒疫苗</t>
  </si>
  <si>
    <t>ND(L)</t>
  </si>
  <si>
    <t>勤滙</t>
  </si>
  <si>
    <t>雞新城病、雞傳染性支氣管炎活毒混合疫苗</t>
  </si>
  <si>
    <t>NDIB(L)</t>
  </si>
  <si>
    <t>雞痘活毒疫苗</t>
  </si>
  <si>
    <t>POX(L)</t>
  </si>
  <si>
    <t>台生</t>
  </si>
  <si>
    <t>乾燥鴿痘活毒疫苗</t>
  </si>
  <si>
    <t>PPOX(L)</t>
  </si>
  <si>
    <t>豬用疫苗</t>
  </si>
  <si>
    <t>豬放線桿菌不活化菌苗疫苗</t>
  </si>
  <si>
    <t>AP(K)</t>
  </si>
  <si>
    <t>百靈佳</t>
  </si>
  <si>
    <t>全亞洲</t>
  </si>
  <si>
    <t>高生</t>
  </si>
  <si>
    <t>豬萎縮性鼻炎不活化菌苗疫苗</t>
  </si>
  <si>
    <t>ARB(K)</t>
  </si>
  <si>
    <t>豬萎縮性鼻炎、豬巴氏桿菌不活化混合疫苗</t>
  </si>
  <si>
    <t>ARPT(K)</t>
  </si>
  <si>
    <t>建盈</t>
  </si>
  <si>
    <t>豬大腸桿菌多價不活化疫苗</t>
  </si>
  <si>
    <t>E.coli(K)</t>
  </si>
  <si>
    <t>乾燥兔化豬瘟組織培養活毒疫苗</t>
  </si>
  <si>
    <t>HCTC(L)</t>
  </si>
  <si>
    <t>乾燥兔化豬瘟疫苗</t>
  </si>
  <si>
    <t>HCV(L)</t>
  </si>
  <si>
    <t>畜衛所</t>
  </si>
  <si>
    <t>豬假性狂犬病不活化疫苗</t>
  </si>
  <si>
    <t>PR(K)</t>
  </si>
  <si>
    <t>豬假性狂犬病活毒疫苗</t>
  </si>
  <si>
    <t>PR(L)</t>
  </si>
  <si>
    <t>益瑞</t>
  </si>
  <si>
    <t>豬假性狂犬病基因缺損株不活化疫苗</t>
  </si>
  <si>
    <t>PRgI(K)</t>
  </si>
  <si>
    <t>豬假性狂犬病、豬丹毒桿菌、豬放線桿菌、豬巴氏桿菌、豬沙氏桿菌不活化混合疫苗</t>
  </si>
  <si>
    <t>PRSEAPPTSAL(K)</t>
  </si>
  <si>
    <t>豬丹毒桿菌不活化菌苗</t>
  </si>
  <si>
    <t>SE(K)</t>
  </si>
  <si>
    <t>豬丹毒(乾)活菌苗</t>
  </si>
  <si>
    <t>SE(L)</t>
  </si>
  <si>
    <t>大豐</t>
  </si>
  <si>
    <t>豬黴漿菌肺炎不活化菌苗</t>
  </si>
  <si>
    <t>SEP(K)</t>
  </si>
  <si>
    <t>分  類</t>
  </si>
  <si>
    <t>總計</t>
  </si>
  <si>
    <t>品項</t>
  </si>
  <si>
    <t>批數</t>
  </si>
  <si>
    <t>合格</t>
  </si>
  <si>
    <t>不合格</t>
  </si>
  <si>
    <t>100年度動物用生物藥品查驗批數統計表(市售)</t>
  </si>
  <si>
    <t>合計</t>
  </si>
  <si>
    <t>總劑量</t>
  </si>
  <si>
    <t>總計</t>
  </si>
  <si>
    <t>AP(K) 小計</t>
  </si>
  <si>
    <t>ARB(K) 小計</t>
  </si>
  <si>
    <t>ARPT(K) 小計</t>
  </si>
  <si>
    <t>E.coli(K) 小計</t>
  </si>
  <si>
    <t>HCTC(L) 小計</t>
  </si>
  <si>
    <t>HCV(L) 小計</t>
  </si>
  <si>
    <t>PR(K) 小計</t>
  </si>
  <si>
    <t>PR(L) 小計</t>
  </si>
  <si>
    <t>PRgI(K) 小計</t>
  </si>
  <si>
    <t>PRSEAPPTSAL(K) 小計</t>
  </si>
  <si>
    <t>SE(K) 小計</t>
  </si>
  <si>
    <t>SE(L) 小計</t>
  </si>
  <si>
    <t>SEP(K) 小計</t>
  </si>
  <si>
    <t>FCB(K) 小計</t>
  </si>
  <si>
    <t>IB(L) 小計</t>
  </si>
  <si>
    <t>IBD(L) 小計</t>
  </si>
  <si>
    <t>ILT(L) 小計</t>
  </si>
  <si>
    <t>ND(L) 小計</t>
  </si>
  <si>
    <t>NDIB(L) 小計</t>
  </si>
  <si>
    <t>POX(L) 小計</t>
  </si>
  <si>
    <t>PPOX(L) 小計</t>
  </si>
  <si>
    <t>DA2PPICL(LK) 小計</t>
  </si>
  <si>
    <t>RV(K) 小計</t>
  </si>
  <si>
    <t>100年 查驗合格動物用生物藥品統計表（豬用疫苗）（市售）</t>
  </si>
  <si>
    <t>100年 查驗合格動物用生物藥品統計表（禽用疫苗）（市售）</t>
  </si>
  <si>
    <t>100年 查驗合格動物用生物藥品統計表（犬用疫苗）（市售）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</si>
</sst>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 &quot;#,##0"/>
    <numFmt numFmtId="185" formatCode="#,##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%"/>
    <numFmt numFmtId="191" formatCode="m&quot;月&quot;d&quot;日&quot;"/>
    <numFmt numFmtId="192" formatCode="#,##0.0_ "/>
    <numFmt numFmtId="193" formatCode="#,##0.0_);[Red]\(#,##0.0\)"/>
    <numFmt numFmtId="194" formatCode="#,##0.00_);[Red]\(#,##0.00\)"/>
    <numFmt numFmtId="195" formatCode="#,##0_);[Red]\(#,##0\)"/>
    <numFmt numFmtId="196" formatCode="000"/>
    <numFmt numFmtId="197" formatCode="#,###&quot;ds&quot;"/>
    <numFmt numFmtId="198" formatCode="[$-404]e/mm/dd"/>
    <numFmt numFmtId="199" formatCode="0.00_ "/>
    <numFmt numFmtId="200" formatCode="0.0_);[Red]\(0.0\)"/>
  </numFmts>
  <fonts count="28">
    <font>
      <sz val="10"/>
      <name val="Arial"/>
      <family val="2"/>
    </font>
    <font>
      <sz val="16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7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17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16" borderId="10" xfId="0" applyFont="1" applyBorder="1" applyAlignment="1">
      <alignment horizontal="center" vertical="center"/>
    </xf>
    <xf numFmtId="195" fontId="0" fillId="0" borderId="0" xfId="0" applyNumberFormat="1" applyAlignment="1">
      <alignment/>
    </xf>
    <xf numFmtId="0" fontId="0" fillId="0" borderId="0" xfId="0" applyAlignment="1">
      <alignment horizontal="center"/>
    </xf>
    <xf numFmtId="195" fontId="3" fillId="0" borderId="11" xfId="33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17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0" xfId="0" applyFont="1" applyBorder="1" applyAlignment="1">
      <alignment horizontal="left" vertical="center"/>
    </xf>
    <xf numFmtId="0" fontId="3" fillId="17" borderId="11" xfId="0" applyFont="1" applyBorder="1" applyAlignment="1">
      <alignment horizontal="center" vertical="center"/>
    </xf>
    <xf numFmtId="0" fontId="3" fillId="17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5" fontId="3" fillId="0" borderId="11" xfId="0" applyFont="1" applyBorder="1" applyAlignment="1">
      <alignment horizontal="right" vertical="center"/>
    </xf>
    <xf numFmtId="0" fontId="4" fillId="16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5" fontId="4" fillId="16" borderId="11" xfId="0" applyFont="1" applyBorder="1" applyAlignment="1">
      <alignment horizontal="center" vertical="center"/>
    </xf>
    <xf numFmtId="185" fontId="4" fillId="16" borderId="11" xfId="0" applyFont="1" applyBorder="1" applyAlignment="1">
      <alignment horizontal="center" vertical="center"/>
    </xf>
    <xf numFmtId="185" fontId="4" fillId="16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4" fillId="0" borderId="11" xfId="0" applyFont="1" applyBorder="1" applyAlignment="1">
      <alignment horizontal="center" vertical="center"/>
    </xf>
    <xf numFmtId="185" fontId="4" fillId="0" borderId="11" xfId="0" applyFont="1" applyBorder="1" applyAlignment="1">
      <alignment horizontal="center" vertical="center"/>
    </xf>
    <xf numFmtId="185" fontId="4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195" fontId="3" fillId="17" borderId="11" xfId="0" applyNumberFormat="1" applyFont="1" applyBorder="1" applyAlignment="1">
      <alignment horizontal="center" vertical="center"/>
    </xf>
    <xf numFmtId="195" fontId="3" fillId="0" borderId="11" xfId="0" applyNumberFormat="1" applyFont="1" applyBorder="1" applyAlignment="1">
      <alignment horizontal="right" vertical="center"/>
    </xf>
    <xf numFmtId="195" fontId="4" fillId="16" borderId="11" xfId="0" applyNumberFormat="1" applyFont="1" applyBorder="1" applyAlignment="1">
      <alignment horizontal="right" vertical="center"/>
    </xf>
    <xf numFmtId="195" fontId="4" fillId="0" borderId="1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185" fontId="3" fillId="0" borderId="10" xfId="0" applyFont="1" applyBorder="1" applyAlignment="1">
      <alignment horizontal="center" vertical="center"/>
    </xf>
    <xf numFmtId="185" fontId="3" fillId="0" borderId="10" xfId="0" applyFont="1" applyBorder="1" applyAlignment="1">
      <alignment horizontal="center" vertical="center"/>
    </xf>
    <xf numFmtId="185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85" fontId="4" fillId="16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年季報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:H1"/>
    </sheetView>
  </sheetViews>
  <sheetFormatPr defaultColWidth="9.140625" defaultRowHeight="12.75" customHeight="1"/>
  <cols>
    <col min="2" max="2" width="24.421875" style="0" customWidth="1"/>
    <col min="3" max="3" width="16.421875" style="0" customWidth="1"/>
    <col min="4" max="5" width="8.421875" style="0" customWidth="1"/>
    <col min="6" max="6" width="10.00390625" style="0" customWidth="1"/>
    <col min="7" max="7" width="15.00390625" style="0" customWidth="1"/>
  </cols>
  <sheetData>
    <row r="1" spans="1:8" ht="30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2" t="s">
        <v>1</v>
      </c>
      <c r="B2" s="11" t="s">
        <v>2</v>
      </c>
      <c r="C2" s="1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</sheetData>
  <mergeCells count="2">
    <mergeCell ref="A1:H1"/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5" zoomScaleNormal="115" workbookViewId="0" topLeftCell="A1">
      <selection activeCell="B8" sqref="B8:B10"/>
    </sheetView>
  </sheetViews>
  <sheetFormatPr defaultColWidth="9.140625" defaultRowHeight="12.75" customHeight="1"/>
  <cols>
    <col min="1" max="1" width="6.421875" style="0" customWidth="1"/>
    <col min="2" max="2" width="37.7109375" style="0" customWidth="1"/>
    <col min="3" max="3" width="18.421875" style="0" customWidth="1"/>
    <col min="4" max="5" width="6.7109375" style="6" customWidth="1"/>
    <col min="6" max="6" width="8.57421875" style="6" customWidth="1"/>
    <col min="7" max="7" width="10.7109375" style="0" customWidth="1"/>
  </cols>
  <sheetData>
    <row r="1" spans="1:7" ht="30" customHeight="1">
      <c r="A1" s="47" t="s">
        <v>109</v>
      </c>
      <c r="B1" s="8"/>
      <c r="C1" s="8"/>
      <c r="D1" s="8"/>
      <c r="E1" s="8"/>
      <c r="F1" s="8"/>
      <c r="G1" s="8"/>
    </row>
    <row r="2" spans="1:7" ht="14.25">
      <c r="A2" s="22" t="s">
        <v>1</v>
      </c>
      <c r="B2" s="23" t="s">
        <v>42</v>
      </c>
      <c r="C2" s="23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14.25">
      <c r="A3" s="24">
        <v>1</v>
      </c>
      <c r="B3" s="35" t="s">
        <v>43</v>
      </c>
      <c r="C3" s="36" t="s">
        <v>44</v>
      </c>
      <c r="D3" s="27" t="s">
        <v>3</v>
      </c>
      <c r="E3" s="27" t="s">
        <v>45</v>
      </c>
      <c r="F3" s="28">
        <v>1</v>
      </c>
      <c r="G3" s="29">
        <v>250</v>
      </c>
    </row>
    <row r="4" spans="1:7" ht="14.25">
      <c r="A4" s="24" t="s">
        <v>3</v>
      </c>
      <c r="B4" s="35" t="s">
        <v>3</v>
      </c>
      <c r="C4" s="36" t="s">
        <v>3</v>
      </c>
      <c r="D4" s="27" t="s">
        <v>46</v>
      </c>
      <c r="E4" s="27" t="s">
        <v>3</v>
      </c>
      <c r="F4" s="28">
        <v>1</v>
      </c>
      <c r="G4" s="29">
        <v>500</v>
      </c>
    </row>
    <row r="5" spans="1:7" ht="14.25">
      <c r="A5" s="24" t="s">
        <v>3</v>
      </c>
      <c r="B5" s="30" t="s">
        <v>86</v>
      </c>
      <c r="C5" s="31"/>
      <c r="D5" s="32">
        <v>1</v>
      </c>
      <c r="E5" s="32">
        <v>1</v>
      </c>
      <c r="F5" s="33">
        <v>2</v>
      </c>
      <c r="G5" s="34">
        <v>750</v>
      </c>
    </row>
    <row r="6" spans="1:7" ht="14.25">
      <c r="A6" s="24">
        <v>2</v>
      </c>
      <c r="B6" s="25" t="s">
        <v>48</v>
      </c>
      <c r="C6" s="26" t="s">
        <v>49</v>
      </c>
      <c r="D6" s="27" t="s">
        <v>46</v>
      </c>
      <c r="E6" s="27" t="s">
        <v>3</v>
      </c>
      <c r="F6" s="28">
        <v>1</v>
      </c>
      <c r="G6" s="29">
        <v>500</v>
      </c>
    </row>
    <row r="7" spans="1:7" ht="14.25">
      <c r="A7" s="24" t="s">
        <v>3</v>
      </c>
      <c r="B7" s="30" t="s">
        <v>87</v>
      </c>
      <c r="C7" s="31">
        <v>1</v>
      </c>
      <c r="D7" s="32">
        <v>1</v>
      </c>
      <c r="E7" s="32" t="s">
        <v>13</v>
      </c>
      <c r="F7" s="33">
        <v>1</v>
      </c>
      <c r="G7" s="34">
        <v>500</v>
      </c>
    </row>
    <row r="8" spans="1:7" ht="14.25">
      <c r="A8" s="24">
        <v>3</v>
      </c>
      <c r="B8" s="35" t="s">
        <v>50</v>
      </c>
      <c r="C8" s="36" t="s">
        <v>51</v>
      </c>
      <c r="D8" s="27" t="s">
        <v>3</v>
      </c>
      <c r="E8" s="27" t="s">
        <v>52</v>
      </c>
      <c r="F8" s="28">
        <v>3</v>
      </c>
      <c r="G8" s="29">
        <v>300</v>
      </c>
    </row>
    <row r="9" spans="1:7" ht="14.25">
      <c r="A9" s="24" t="s">
        <v>3</v>
      </c>
      <c r="B9" s="35" t="s">
        <v>3</v>
      </c>
      <c r="C9" s="36" t="s">
        <v>3</v>
      </c>
      <c r="D9" s="27" t="s">
        <v>3</v>
      </c>
      <c r="E9" s="27" t="s">
        <v>16</v>
      </c>
      <c r="F9" s="28">
        <v>1</v>
      </c>
      <c r="G9" s="29">
        <v>250</v>
      </c>
    </row>
    <row r="10" spans="1:7" ht="14.25">
      <c r="A10" s="24" t="s">
        <v>3</v>
      </c>
      <c r="B10" s="35" t="s">
        <v>3</v>
      </c>
      <c r="C10" s="36" t="s">
        <v>3</v>
      </c>
      <c r="D10" s="27" t="s">
        <v>3</v>
      </c>
      <c r="E10" s="27" t="s">
        <v>45</v>
      </c>
      <c r="F10" s="28">
        <v>1</v>
      </c>
      <c r="G10" s="29">
        <v>500</v>
      </c>
    </row>
    <row r="11" spans="1:7" ht="14.25">
      <c r="A11" s="24" t="s">
        <v>3</v>
      </c>
      <c r="B11" s="30" t="s">
        <v>88</v>
      </c>
      <c r="C11" s="31">
        <v>5</v>
      </c>
      <c r="D11" s="32" t="s">
        <v>13</v>
      </c>
      <c r="E11" s="32">
        <v>5</v>
      </c>
      <c r="F11" s="33">
        <v>5</v>
      </c>
      <c r="G11" s="34">
        <v>1050</v>
      </c>
    </row>
    <row r="12" spans="1:7" ht="14.25">
      <c r="A12" s="24">
        <v>4</v>
      </c>
      <c r="B12" s="25" t="s">
        <v>53</v>
      </c>
      <c r="C12" s="26" t="s">
        <v>54</v>
      </c>
      <c r="D12" s="27" t="s">
        <v>3</v>
      </c>
      <c r="E12" s="27" t="s">
        <v>52</v>
      </c>
      <c r="F12" s="28">
        <v>2</v>
      </c>
      <c r="G12" s="29">
        <v>200</v>
      </c>
    </row>
    <row r="13" spans="1:7" ht="14.25">
      <c r="A13" s="24" t="s">
        <v>3</v>
      </c>
      <c r="B13" s="30" t="s">
        <v>89</v>
      </c>
      <c r="C13" s="31">
        <v>2</v>
      </c>
      <c r="D13" s="32" t="s">
        <v>13</v>
      </c>
      <c r="E13" s="32">
        <v>2</v>
      </c>
      <c r="F13" s="33">
        <v>2</v>
      </c>
      <c r="G13" s="34">
        <v>200</v>
      </c>
    </row>
    <row r="14" spans="1:7" ht="14.25">
      <c r="A14" s="24">
        <v>5</v>
      </c>
      <c r="B14" s="35" t="s">
        <v>55</v>
      </c>
      <c r="C14" s="36" t="s">
        <v>56</v>
      </c>
      <c r="D14" s="27" t="s">
        <v>39</v>
      </c>
      <c r="E14" s="27" t="s">
        <v>3</v>
      </c>
      <c r="F14" s="28">
        <v>11</v>
      </c>
      <c r="G14" s="29">
        <v>4610</v>
      </c>
    </row>
    <row r="15" spans="1:7" ht="14.25">
      <c r="A15" s="24" t="s">
        <v>3</v>
      </c>
      <c r="B15" s="35" t="s">
        <v>3</v>
      </c>
      <c r="C15" s="36" t="s">
        <v>3</v>
      </c>
      <c r="D15" s="27" t="s">
        <v>47</v>
      </c>
      <c r="E15" s="27" t="s">
        <v>3</v>
      </c>
      <c r="F15" s="28">
        <v>5</v>
      </c>
      <c r="G15" s="29">
        <v>3800</v>
      </c>
    </row>
    <row r="16" spans="1:7" ht="14.25">
      <c r="A16" s="24" t="s">
        <v>3</v>
      </c>
      <c r="B16" s="30" t="s">
        <v>90</v>
      </c>
      <c r="C16" s="31">
        <v>16</v>
      </c>
      <c r="D16" s="32">
        <v>16</v>
      </c>
      <c r="E16" s="32" t="s">
        <v>13</v>
      </c>
      <c r="F16" s="33">
        <v>16</v>
      </c>
      <c r="G16" s="34">
        <v>8410</v>
      </c>
    </row>
    <row r="17" spans="1:7" ht="14.25">
      <c r="A17" s="24">
        <v>6</v>
      </c>
      <c r="B17" s="35" t="s">
        <v>57</v>
      </c>
      <c r="C17" s="36" t="s">
        <v>58</v>
      </c>
      <c r="D17" s="27" t="s">
        <v>46</v>
      </c>
      <c r="E17" s="27" t="s">
        <v>3</v>
      </c>
      <c r="F17" s="28">
        <v>7</v>
      </c>
      <c r="G17" s="29">
        <v>1140</v>
      </c>
    </row>
    <row r="18" spans="1:7" ht="14.25">
      <c r="A18" s="24" t="s">
        <v>3</v>
      </c>
      <c r="B18" s="35" t="s">
        <v>3</v>
      </c>
      <c r="C18" s="36" t="s">
        <v>3</v>
      </c>
      <c r="D18" s="27" t="s">
        <v>59</v>
      </c>
      <c r="E18" s="27" t="s">
        <v>3</v>
      </c>
      <c r="F18" s="28">
        <v>6</v>
      </c>
      <c r="G18" s="29">
        <v>1700</v>
      </c>
    </row>
    <row r="19" spans="1:7" ht="14.25">
      <c r="A19" s="24" t="s">
        <v>3</v>
      </c>
      <c r="B19" s="35" t="s">
        <v>3</v>
      </c>
      <c r="C19" s="36" t="s">
        <v>3</v>
      </c>
      <c r="D19" s="27" t="s">
        <v>39</v>
      </c>
      <c r="E19" s="27" t="s">
        <v>3</v>
      </c>
      <c r="F19" s="28">
        <v>3</v>
      </c>
      <c r="G19" s="29">
        <v>800</v>
      </c>
    </row>
    <row r="20" spans="1:7" ht="14.25">
      <c r="A20" s="24" t="s">
        <v>3</v>
      </c>
      <c r="B20" s="35" t="s">
        <v>3</v>
      </c>
      <c r="C20" s="36" t="s">
        <v>3</v>
      </c>
      <c r="D20" s="27" t="s">
        <v>20</v>
      </c>
      <c r="E20" s="27" t="s">
        <v>3</v>
      </c>
      <c r="F20" s="28">
        <v>3</v>
      </c>
      <c r="G20" s="29">
        <v>600</v>
      </c>
    </row>
    <row r="21" spans="1:7" ht="14.25">
      <c r="A21" s="24" t="s">
        <v>3</v>
      </c>
      <c r="B21" s="30" t="s">
        <v>91</v>
      </c>
      <c r="C21" s="31">
        <v>19</v>
      </c>
      <c r="D21" s="32">
        <v>19</v>
      </c>
      <c r="E21" s="32" t="s">
        <v>13</v>
      </c>
      <c r="F21" s="33">
        <v>19</v>
      </c>
      <c r="G21" s="34">
        <v>4240</v>
      </c>
    </row>
    <row r="22" spans="1:7" ht="14.25">
      <c r="A22" s="24">
        <v>7</v>
      </c>
      <c r="B22" s="25" t="s">
        <v>60</v>
      </c>
      <c r="C22" s="26" t="s">
        <v>61</v>
      </c>
      <c r="D22" s="27" t="s">
        <v>39</v>
      </c>
      <c r="E22" s="27" t="s">
        <v>3</v>
      </c>
      <c r="F22" s="28">
        <v>1</v>
      </c>
      <c r="G22" s="29">
        <v>250</v>
      </c>
    </row>
    <row r="23" spans="1:7" ht="14.25">
      <c r="A23" s="24" t="s">
        <v>3</v>
      </c>
      <c r="B23" s="30" t="s">
        <v>92</v>
      </c>
      <c r="C23" s="31">
        <v>1</v>
      </c>
      <c r="D23" s="32">
        <v>1</v>
      </c>
      <c r="E23" s="32" t="s">
        <v>13</v>
      </c>
      <c r="F23" s="33">
        <v>1</v>
      </c>
      <c r="G23" s="34">
        <v>250</v>
      </c>
    </row>
    <row r="24" spans="1:7" ht="14.25">
      <c r="A24" s="24">
        <v>8</v>
      </c>
      <c r="B24" s="35" t="s">
        <v>62</v>
      </c>
      <c r="C24" s="36" t="s">
        <v>63</v>
      </c>
      <c r="D24" s="27" t="s">
        <v>3</v>
      </c>
      <c r="E24" s="27" t="s">
        <v>52</v>
      </c>
      <c r="F24" s="28">
        <v>3</v>
      </c>
      <c r="G24" s="29">
        <v>290</v>
      </c>
    </row>
    <row r="25" spans="1:7" ht="14.25">
      <c r="A25" s="24" t="s">
        <v>3</v>
      </c>
      <c r="B25" s="35"/>
      <c r="C25" s="36" t="s">
        <v>3</v>
      </c>
      <c r="D25" s="27" t="s">
        <v>3</v>
      </c>
      <c r="E25" s="27" t="s">
        <v>16</v>
      </c>
      <c r="F25" s="28">
        <v>1</v>
      </c>
      <c r="G25" s="29">
        <v>600</v>
      </c>
    </row>
    <row r="26" spans="1:7" ht="14.25">
      <c r="A26" s="24" t="s">
        <v>3</v>
      </c>
      <c r="B26" s="35"/>
      <c r="C26" s="36" t="s">
        <v>3</v>
      </c>
      <c r="D26" s="27" t="s">
        <v>3</v>
      </c>
      <c r="E26" s="27" t="s">
        <v>23</v>
      </c>
      <c r="F26" s="28">
        <v>3</v>
      </c>
      <c r="G26" s="29">
        <v>360</v>
      </c>
    </row>
    <row r="27" spans="1:7" ht="14.25">
      <c r="A27" s="24" t="s">
        <v>3</v>
      </c>
      <c r="B27" s="35"/>
      <c r="C27" s="36" t="s">
        <v>3</v>
      </c>
      <c r="D27" s="27" t="s">
        <v>3</v>
      </c>
      <c r="E27" s="27" t="s">
        <v>64</v>
      </c>
      <c r="F27" s="28">
        <v>2</v>
      </c>
      <c r="G27" s="29">
        <v>525</v>
      </c>
    </row>
    <row r="28" spans="1:7" ht="14.25">
      <c r="A28" s="24" t="s">
        <v>3</v>
      </c>
      <c r="B28" s="35"/>
      <c r="C28" s="36" t="s">
        <v>3</v>
      </c>
      <c r="D28" s="27" t="s">
        <v>3</v>
      </c>
      <c r="E28" s="27" t="s">
        <v>45</v>
      </c>
      <c r="F28" s="28">
        <v>1</v>
      </c>
      <c r="G28" s="29">
        <v>600</v>
      </c>
    </row>
    <row r="29" spans="1:7" ht="14.25">
      <c r="A29" s="24" t="s">
        <v>3</v>
      </c>
      <c r="B29" s="30" t="s">
        <v>93</v>
      </c>
      <c r="C29" s="31">
        <v>10</v>
      </c>
      <c r="D29" s="32" t="s">
        <v>13</v>
      </c>
      <c r="E29" s="32">
        <v>10</v>
      </c>
      <c r="F29" s="33">
        <v>10</v>
      </c>
      <c r="G29" s="34">
        <v>2375</v>
      </c>
    </row>
    <row r="30" spans="1:7" ht="14.25">
      <c r="A30" s="24">
        <v>9</v>
      </c>
      <c r="B30" s="25" t="s">
        <v>65</v>
      </c>
      <c r="C30" s="26" t="s">
        <v>66</v>
      </c>
      <c r="D30" s="27" t="s">
        <v>3</v>
      </c>
      <c r="E30" s="27" t="s">
        <v>52</v>
      </c>
      <c r="F30" s="28">
        <v>2</v>
      </c>
      <c r="G30" s="29">
        <v>400</v>
      </c>
    </row>
    <row r="31" spans="1:7" ht="14.25">
      <c r="A31" s="24" t="s">
        <v>3</v>
      </c>
      <c r="B31" s="30" t="s">
        <v>94</v>
      </c>
      <c r="C31" s="30"/>
      <c r="D31" s="32" t="s">
        <v>13</v>
      </c>
      <c r="E31" s="32">
        <v>2</v>
      </c>
      <c r="F31" s="33">
        <v>2</v>
      </c>
      <c r="G31" s="34">
        <v>400</v>
      </c>
    </row>
    <row r="32" spans="1:7" ht="28.5">
      <c r="A32" s="24">
        <v>10</v>
      </c>
      <c r="B32" s="25" t="s">
        <v>67</v>
      </c>
      <c r="C32" s="26" t="s">
        <v>68</v>
      </c>
      <c r="D32" s="27" t="s">
        <v>46</v>
      </c>
      <c r="E32" s="27" t="s">
        <v>3</v>
      </c>
      <c r="F32" s="28">
        <v>1</v>
      </c>
      <c r="G32" s="29">
        <v>30</v>
      </c>
    </row>
    <row r="33" spans="1:7" ht="14.25">
      <c r="A33" s="24" t="s">
        <v>3</v>
      </c>
      <c r="B33" s="30" t="s">
        <v>95</v>
      </c>
      <c r="C33" s="30">
        <v>1</v>
      </c>
      <c r="D33" s="32">
        <v>1</v>
      </c>
      <c r="E33" s="32" t="s">
        <v>13</v>
      </c>
      <c r="F33" s="33">
        <v>1</v>
      </c>
      <c r="G33" s="34">
        <v>30</v>
      </c>
    </row>
    <row r="34" spans="1:7" ht="14.25">
      <c r="A34" s="24">
        <v>11</v>
      </c>
      <c r="B34" s="25" t="s">
        <v>69</v>
      </c>
      <c r="C34" s="26" t="s">
        <v>70</v>
      </c>
      <c r="D34" s="27" t="s">
        <v>46</v>
      </c>
      <c r="E34" s="27" t="s">
        <v>3</v>
      </c>
      <c r="F34" s="28">
        <v>1</v>
      </c>
      <c r="G34" s="29">
        <v>500</v>
      </c>
    </row>
    <row r="35" spans="1:7" ht="14.25">
      <c r="A35" s="24" t="s">
        <v>3</v>
      </c>
      <c r="B35" s="30" t="s">
        <v>96</v>
      </c>
      <c r="C35" s="30">
        <v>1</v>
      </c>
      <c r="D35" s="32">
        <v>1</v>
      </c>
      <c r="E35" s="32" t="s">
        <v>13</v>
      </c>
      <c r="F35" s="33">
        <v>1</v>
      </c>
      <c r="G35" s="34">
        <v>500</v>
      </c>
    </row>
    <row r="36" spans="1:7" ht="14.25">
      <c r="A36" s="24">
        <v>12</v>
      </c>
      <c r="B36" s="35" t="s">
        <v>71</v>
      </c>
      <c r="C36" s="36" t="s">
        <v>72</v>
      </c>
      <c r="D36" s="27" t="s">
        <v>46</v>
      </c>
      <c r="E36" s="27" t="s">
        <v>3</v>
      </c>
      <c r="F36" s="28">
        <v>1</v>
      </c>
      <c r="G36" s="29">
        <v>240</v>
      </c>
    </row>
    <row r="37" spans="1:7" ht="14.25">
      <c r="A37" s="24" t="s">
        <v>3</v>
      </c>
      <c r="B37" s="35" t="s">
        <v>3</v>
      </c>
      <c r="C37" s="36" t="s">
        <v>3</v>
      </c>
      <c r="D37" s="27" t="s">
        <v>73</v>
      </c>
      <c r="E37" s="27" t="s">
        <v>3</v>
      </c>
      <c r="F37" s="28">
        <v>1</v>
      </c>
      <c r="G37" s="29">
        <v>240</v>
      </c>
    </row>
    <row r="38" spans="1:7" ht="14.25">
      <c r="A38" s="24" t="s">
        <v>3</v>
      </c>
      <c r="B38" s="35" t="s">
        <v>3</v>
      </c>
      <c r="C38" s="36" t="s">
        <v>3</v>
      </c>
      <c r="D38" s="27" t="s">
        <v>47</v>
      </c>
      <c r="E38" s="27" t="s">
        <v>3</v>
      </c>
      <c r="F38" s="28">
        <v>1</v>
      </c>
      <c r="G38" s="29">
        <v>240</v>
      </c>
    </row>
    <row r="39" spans="1:7" ht="14.25">
      <c r="A39" s="24" t="s">
        <v>3</v>
      </c>
      <c r="B39" s="35" t="s">
        <v>3</v>
      </c>
      <c r="C39" s="36" t="s">
        <v>3</v>
      </c>
      <c r="D39" s="27" t="s">
        <v>20</v>
      </c>
      <c r="E39" s="27" t="s">
        <v>3</v>
      </c>
      <c r="F39" s="28">
        <v>1</v>
      </c>
      <c r="G39" s="29">
        <v>240</v>
      </c>
    </row>
    <row r="40" spans="1:7" ht="14.25">
      <c r="A40" s="24" t="s">
        <v>3</v>
      </c>
      <c r="B40" s="30" t="s">
        <v>97</v>
      </c>
      <c r="C40" s="30">
        <v>4</v>
      </c>
      <c r="D40" s="32">
        <v>4</v>
      </c>
      <c r="E40" s="32" t="s">
        <v>13</v>
      </c>
      <c r="F40" s="33">
        <v>4</v>
      </c>
      <c r="G40" s="34">
        <v>960</v>
      </c>
    </row>
    <row r="41" spans="1:7" ht="14.25">
      <c r="A41" s="24">
        <v>13</v>
      </c>
      <c r="B41" s="35" t="s">
        <v>74</v>
      </c>
      <c r="C41" s="36" t="s">
        <v>75</v>
      </c>
      <c r="D41" s="27" t="s">
        <v>3</v>
      </c>
      <c r="E41" s="27" t="s">
        <v>26</v>
      </c>
      <c r="F41" s="28">
        <v>1</v>
      </c>
      <c r="G41" s="29">
        <v>500</v>
      </c>
    </row>
    <row r="42" spans="1:7" ht="14.25">
      <c r="A42" s="24" t="s">
        <v>3</v>
      </c>
      <c r="B42" s="35" t="s">
        <v>3</v>
      </c>
      <c r="C42" s="36" t="s">
        <v>3</v>
      </c>
      <c r="D42" s="27" t="s">
        <v>3</v>
      </c>
      <c r="E42" s="27" t="s">
        <v>45</v>
      </c>
      <c r="F42" s="28">
        <v>2</v>
      </c>
      <c r="G42" s="29">
        <v>750</v>
      </c>
    </row>
    <row r="43" spans="1:7" ht="14.25">
      <c r="A43" s="24" t="s">
        <v>3</v>
      </c>
      <c r="B43" s="35" t="s">
        <v>3</v>
      </c>
      <c r="C43" s="36" t="s">
        <v>3</v>
      </c>
      <c r="D43" s="27" t="s">
        <v>3</v>
      </c>
      <c r="E43" s="27" t="s">
        <v>52</v>
      </c>
      <c r="F43" s="28">
        <v>2</v>
      </c>
      <c r="G43" s="29">
        <v>1000</v>
      </c>
    </row>
    <row r="44" spans="1:7" ht="14.25">
      <c r="A44" s="24" t="s">
        <v>3</v>
      </c>
      <c r="B44" s="35" t="s">
        <v>3</v>
      </c>
      <c r="C44" s="36" t="s">
        <v>3</v>
      </c>
      <c r="D44" s="27" t="s">
        <v>3</v>
      </c>
      <c r="E44" s="27" t="s">
        <v>16</v>
      </c>
      <c r="F44" s="28">
        <v>1</v>
      </c>
      <c r="G44" s="29">
        <v>500</v>
      </c>
    </row>
    <row r="45" spans="1:7" ht="14.25">
      <c r="A45" s="24" t="s">
        <v>3</v>
      </c>
      <c r="B45" s="35" t="s">
        <v>3</v>
      </c>
      <c r="C45" s="36" t="s">
        <v>3</v>
      </c>
      <c r="D45" s="27" t="s">
        <v>3</v>
      </c>
      <c r="E45" s="27" t="s">
        <v>23</v>
      </c>
      <c r="F45" s="28">
        <v>1</v>
      </c>
      <c r="G45" s="29">
        <v>500</v>
      </c>
    </row>
    <row r="46" spans="1:7" ht="14.25">
      <c r="A46" s="24" t="s">
        <v>3</v>
      </c>
      <c r="B46" s="35" t="s">
        <v>3</v>
      </c>
      <c r="C46" s="36" t="s">
        <v>3</v>
      </c>
      <c r="D46" s="27" t="s">
        <v>46</v>
      </c>
      <c r="E46" s="27" t="s">
        <v>3</v>
      </c>
      <c r="F46" s="28">
        <v>1</v>
      </c>
      <c r="G46" s="29">
        <v>300</v>
      </c>
    </row>
    <row r="47" spans="1:7" ht="14.25">
      <c r="A47" s="24" t="s">
        <v>3</v>
      </c>
      <c r="B47" s="30" t="s">
        <v>98</v>
      </c>
      <c r="C47" s="30">
        <v>8</v>
      </c>
      <c r="D47" s="32">
        <v>1</v>
      </c>
      <c r="E47" s="32">
        <v>7</v>
      </c>
      <c r="F47" s="33">
        <v>8</v>
      </c>
      <c r="G47" s="34">
        <v>3550</v>
      </c>
    </row>
    <row r="48" spans="1:7" ht="14.25">
      <c r="A48" s="37" t="s">
        <v>85</v>
      </c>
      <c r="B48" s="37" t="s">
        <v>3</v>
      </c>
      <c r="C48" s="38"/>
      <c r="D48" s="39">
        <v>45</v>
      </c>
      <c r="E48" s="39">
        <v>27</v>
      </c>
      <c r="F48" s="40">
        <v>72</v>
      </c>
      <c r="G48" s="41">
        <f>G5+G7+G11+G13+G16+G21+G23+G29+G31+G33+G35+G40+G47</f>
        <v>23215</v>
      </c>
    </row>
  </sheetData>
  <mergeCells count="43">
    <mergeCell ref="A1:G1"/>
    <mergeCell ref="B2:C2"/>
    <mergeCell ref="A3:A5"/>
    <mergeCell ref="B3:B4"/>
    <mergeCell ref="C3:C4"/>
    <mergeCell ref="B5:C5"/>
    <mergeCell ref="B8:B10"/>
    <mergeCell ref="A48:C48"/>
    <mergeCell ref="A12:A13"/>
    <mergeCell ref="A14:A16"/>
    <mergeCell ref="B14:B15"/>
    <mergeCell ref="C14:C15"/>
    <mergeCell ref="A17:A21"/>
    <mergeCell ref="B17:B20"/>
    <mergeCell ref="B33:C33"/>
    <mergeCell ref="B35:C35"/>
    <mergeCell ref="A24:A29"/>
    <mergeCell ref="B24:B28"/>
    <mergeCell ref="C24:C28"/>
    <mergeCell ref="A30:A31"/>
    <mergeCell ref="B31:C31"/>
    <mergeCell ref="A32:A33"/>
    <mergeCell ref="A34:A35"/>
    <mergeCell ref="B29:C29"/>
    <mergeCell ref="C17:C20"/>
    <mergeCell ref="A41:A47"/>
    <mergeCell ref="B41:B46"/>
    <mergeCell ref="C41:C46"/>
    <mergeCell ref="B40:C40"/>
    <mergeCell ref="B47:C47"/>
    <mergeCell ref="A36:A40"/>
    <mergeCell ref="C36:C39"/>
    <mergeCell ref="B36:B39"/>
    <mergeCell ref="A22:A23"/>
    <mergeCell ref="B7:C7"/>
    <mergeCell ref="B11:C11"/>
    <mergeCell ref="B13:C13"/>
    <mergeCell ref="C8:C10"/>
    <mergeCell ref="B16:C16"/>
    <mergeCell ref="B21:C21"/>
    <mergeCell ref="B23:C23"/>
    <mergeCell ref="A6:A7"/>
    <mergeCell ref="A8:A11"/>
  </mergeCells>
  <printOptions/>
  <pageMargins left="0.5905511811023623" right="0.3937007874015748" top="0.3937007874015748" bottom="0.3937007874015748" header="0.2755905511811024" footer="0.2362204724409449"/>
  <pageSetup horizontalDpi="300" verticalDpi="300" orientation="portrait" r:id="rId1"/>
  <headerFooter alignWithMargins="0">
    <oddFooter>&amp;C&amp;"細明體,標準"豬用&amp;R&amp;"細明體,標準"第&amp;"Arial,標準"&amp;P&amp;"細明體,標準"頁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4">
      <selection activeCell="G36" sqref="A2:G36"/>
    </sheetView>
  </sheetViews>
  <sheetFormatPr defaultColWidth="9.140625" defaultRowHeight="12.75" customHeight="1"/>
  <cols>
    <col min="1" max="1" width="6.421875" style="0" customWidth="1"/>
    <col min="2" max="2" width="37.7109375" style="0" customWidth="1"/>
    <col min="3" max="3" width="18.421875" style="0" customWidth="1"/>
    <col min="4" max="5" width="6.7109375" style="6" customWidth="1"/>
    <col min="6" max="6" width="8.57421875" style="6" customWidth="1"/>
    <col min="7" max="7" width="10.7109375" style="0" customWidth="1"/>
  </cols>
  <sheetData>
    <row r="1" spans="1:7" ht="30" customHeight="1">
      <c r="A1" s="21" t="s">
        <v>110</v>
      </c>
      <c r="B1" s="8"/>
      <c r="C1" s="8"/>
      <c r="D1" s="8"/>
      <c r="E1" s="8"/>
      <c r="F1" s="8"/>
      <c r="G1" s="8"/>
    </row>
    <row r="2" spans="1:7" ht="14.25">
      <c r="A2" s="22" t="s">
        <v>1</v>
      </c>
      <c r="B2" s="23" t="s">
        <v>17</v>
      </c>
      <c r="C2" s="23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14.25">
      <c r="A3" s="24">
        <v>1</v>
      </c>
      <c r="B3" s="25" t="s">
        <v>18</v>
      </c>
      <c r="C3" s="26" t="s">
        <v>19</v>
      </c>
      <c r="D3" s="27" t="s">
        <v>20</v>
      </c>
      <c r="E3" s="27" t="s">
        <v>3</v>
      </c>
      <c r="F3" s="28">
        <v>1</v>
      </c>
      <c r="G3" s="29">
        <v>1000</v>
      </c>
    </row>
    <row r="4" spans="1:7" ht="14.25">
      <c r="A4" s="24" t="s">
        <v>3</v>
      </c>
      <c r="B4" s="30" t="s">
        <v>99</v>
      </c>
      <c r="C4" s="31"/>
      <c r="D4" s="32">
        <v>1</v>
      </c>
      <c r="E4" s="32" t="s">
        <v>13</v>
      </c>
      <c r="F4" s="33">
        <v>1</v>
      </c>
      <c r="G4" s="34">
        <v>1000</v>
      </c>
    </row>
    <row r="5" spans="1:7" ht="14.25">
      <c r="A5" s="24">
        <v>2</v>
      </c>
      <c r="B5" s="35" t="s">
        <v>21</v>
      </c>
      <c r="C5" s="36" t="s">
        <v>22</v>
      </c>
      <c r="D5" s="27" t="s">
        <v>3</v>
      </c>
      <c r="E5" s="27" t="s">
        <v>16</v>
      </c>
      <c r="F5" s="28">
        <v>1</v>
      </c>
      <c r="G5" s="29">
        <v>12000</v>
      </c>
    </row>
    <row r="6" spans="1:7" ht="14.25">
      <c r="A6" s="24" t="s">
        <v>3</v>
      </c>
      <c r="B6" s="35" t="s">
        <v>3</v>
      </c>
      <c r="C6" s="36" t="s">
        <v>3</v>
      </c>
      <c r="D6" s="27" t="s">
        <v>3</v>
      </c>
      <c r="E6" s="27" t="s">
        <v>23</v>
      </c>
      <c r="F6" s="28">
        <v>1</v>
      </c>
      <c r="G6" s="29">
        <v>12000</v>
      </c>
    </row>
    <row r="7" spans="1:7" ht="14.25">
      <c r="A7" s="24" t="s">
        <v>3</v>
      </c>
      <c r="B7" s="30" t="s">
        <v>100</v>
      </c>
      <c r="C7" s="31">
        <v>2</v>
      </c>
      <c r="D7" s="32" t="s">
        <v>13</v>
      </c>
      <c r="E7" s="32">
        <v>2</v>
      </c>
      <c r="F7" s="33">
        <v>2</v>
      </c>
      <c r="G7" s="34">
        <v>24000</v>
      </c>
    </row>
    <row r="8" spans="1:7" ht="14.25">
      <c r="A8" s="24">
        <v>3</v>
      </c>
      <c r="B8" s="35" t="s">
        <v>24</v>
      </c>
      <c r="C8" s="36" t="s">
        <v>25</v>
      </c>
      <c r="D8" s="27" t="s">
        <v>3</v>
      </c>
      <c r="E8" s="27" t="s">
        <v>26</v>
      </c>
      <c r="F8" s="28">
        <v>2</v>
      </c>
      <c r="G8" s="29">
        <v>24000</v>
      </c>
    </row>
    <row r="9" spans="1:7" ht="14.25">
      <c r="A9" s="24" t="s">
        <v>3</v>
      </c>
      <c r="B9" s="35" t="s">
        <v>3</v>
      </c>
      <c r="C9" s="36" t="s">
        <v>3</v>
      </c>
      <c r="D9" s="27" t="s">
        <v>3</v>
      </c>
      <c r="E9" s="27" t="s">
        <v>27</v>
      </c>
      <c r="F9" s="28">
        <v>2</v>
      </c>
      <c r="G9" s="29">
        <v>24000</v>
      </c>
    </row>
    <row r="10" spans="1:7" ht="14.25">
      <c r="A10" s="24" t="s">
        <v>3</v>
      </c>
      <c r="B10" s="35" t="s">
        <v>3</v>
      </c>
      <c r="C10" s="36" t="s">
        <v>3</v>
      </c>
      <c r="D10" s="27" t="s">
        <v>3</v>
      </c>
      <c r="E10" s="27" t="s">
        <v>23</v>
      </c>
      <c r="F10" s="28">
        <v>3</v>
      </c>
      <c r="G10" s="29">
        <v>36000</v>
      </c>
    </row>
    <row r="11" spans="1:7" ht="14.25">
      <c r="A11" s="24" t="s">
        <v>3</v>
      </c>
      <c r="B11" s="35" t="s">
        <v>3</v>
      </c>
      <c r="C11" s="36" t="s">
        <v>3</v>
      </c>
      <c r="D11" s="27" t="s">
        <v>3</v>
      </c>
      <c r="E11" s="27" t="s">
        <v>16</v>
      </c>
      <c r="F11" s="28">
        <v>1</v>
      </c>
      <c r="G11" s="29">
        <v>12000</v>
      </c>
    </row>
    <row r="12" spans="1:7" ht="14.25">
      <c r="A12" s="24" t="s">
        <v>3</v>
      </c>
      <c r="B12" s="30" t="s">
        <v>101</v>
      </c>
      <c r="C12" s="31">
        <v>8</v>
      </c>
      <c r="D12" s="32" t="s">
        <v>13</v>
      </c>
      <c r="E12" s="32">
        <v>8</v>
      </c>
      <c r="F12" s="33">
        <v>8</v>
      </c>
      <c r="G12" s="34">
        <v>96000</v>
      </c>
    </row>
    <row r="13" spans="1:7" ht="14.25">
      <c r="A13" s="24">
        <v>4</v>
      </c>
      <c r="B13" s="35" t="s">
        <v>28</v>
      </c>
      <c r="C13" s="36" t="s">
        <v>29</v>
      </c>
      <c r="D13" s="27" t="s">
        <v>3</v>
      </c>
      <c r="E13" s="27" t="s">
        <v>23</v>
      </c>
      <c r="F13" s="28">
        <v>2</v>
      </c>
      <c r="G13" s="29">
        <v>22000</v>
      </c>
    </row>
    <row r="14" spans="1:7" ht="14.25">
      <c r="A14" s="24" t="s">
        <v>3</v>
      </c>
      <c r="B14" s="35" t="s">
        <v>3</v>
      </c>
      <c r="C14" s="36" t="s">
        <v>3</v>
      </c>
      <c r="D14" s="27" t="s">
        <v>3</v>
      </c>
      <c r="E14" s="27" t="s">
        <v>30</v>
      </c>
      <c r="F14" s="28">
        <v>1</v>
      </c>
      <c r="G14" s="29">
        <v>12000</v>
      </c>
    </row>
    <row r="15" spans="1:7" ht="14.25">
      <c r="A15" s="24" t="s">
        <v>3</v>
      </c>
      <c r="B15" s="35" t="s">
        <v>3</v>
      </c>
      <c r="C15" s="36" t="s">
        <v>3</v>
      </c>
      <c r="D15" s="27" t="s">
        <v>3</v>
      </c>
      <c r="E15" s="27" t="s">
        <v>31</v>
      </c>
      <c r="F15" s="28">
        <v>1</v>
      </c>
      <c r="G15" s="29">
        <v>10000</v>
      </c>
    </row>
    <row r="16" spans="1:7" ht="14.25">
      <c r="A16" s="24" t="s">
        <v>3</v>
      </c>
      <c r="B16" s="35" t="s">
        <v>3</v>
      </c>
      <c r="C16" s="36" t="s">
        <v>3</v>
      </c>
      <c r="D16" s="27" t="s">
        <v>3</v>
      </c>
      <c r="E16" s="27" t="s">
        <v>27</v>
      </c>
      <c r="F16" s="28">
        <v>2</v>
      </c>
      <c r="G16" s="29">
        <v>24000</v>
      </c>
    </row>
    <row r="17" spans="1:7" ht="14.25">
      <c r="A17" s="24" t="s">
        <v>3</v>
      </c>
      <c r="B17" s="30" t="s">
        <v>102</v>
      </c>
      <c r="C17" s="31">
        <v>6</v>
      </c>
      <c r="D17" s="32" t="s">
        <v>13</v>
      </c>
      <c r="E17" s="32">
        <v>6</v>
      </c>
      <c r="F17" s="33">
        <v>6</v>
      </c>
      <c r="G17" s="34">
        <v>68000</v>
      </c>
    </row>
    <row r="18" spans="1:7" ht="14.25">
      <c r="A18" s="24">
        <v>5</v>
      </c>
      <c r="B18" s="35" t="s">
        <v>32</v>
      </c>
      <c r="C18" s="36" t="s">
        <v>33</v>
      </c>
      <c r="D18" s="27" t="s">
        <v>3</v>
      </c>
      <c r="E18" s="27" t="s">
        <v>31</v>
      </c>
      <c r="F18" s="28">
        <v>2</v>
      </c>
      <c r="G18" s="29">
        <v>24000</v>
      </c>
    </row>
    <row r="19" spans="1:7" ht="14.25">
      <c r="A19" s="24" t="s">
        <v>3</v>
      </c>
      <c r="B19" s="35" t="s">
        <v>3</v>
      </c>
      <c r="C19" s="36" t="s">
        <v>3</v>
      </c>
      <c r="D19" s="27" t="s">
        <v>3</v>
      </c>
      <c r="E19" s="27" t="s">
        <v>34</v>
      </c>
      <c r="F19" s="28">
        <v>1</v>
      </c>
      <c r="G19" s="29">
        <v>12000</v>
      </c>
    </row>
    <row r="20" spans="1:7" ht="14.25">
      <c r="A20" s="24" t="s">
        <v>3</v>
      </c>
      <c r="B20" s="35" t="s">
        <v>3</v>
      </c>
      <c r="C20" s="36" t="s">
        <v>3</v>
      </c>
      <c r="D20" s="27" t="s">
        <v>3</v>
      </c>
      <c r="E20" s="27" t="s">
        <v>27</v>
      </c>
      <c r="F20" s="28">
        <v>3</v>
      </c>
      <c r="G20" s="29">
        <v>36000</v>
      </c>
    </row>
    <row r="21" spans="1:7" ht="14.25">
      <c r="A21" s="24" t="s">
        <v>3</v>
      </c>
      <c r="B21" s="35" t="s">
        <v>3</v>
      </c>
      <c r="C21" s="36" t="s">
        <v>3</v>
      </c>
      <c r="D21" s="27" t="s">
        <v>3</v>
      </c>
      <c r="E21" s="27" t="s">
        <v>26</v>
      </c>
      <c r="F21" s="28">
        <v>1</v>
      </c>
      <c r="G21" s="29">
        <v>12000</v>
      </c>
    </row>
    <row r="22" spans="1:7" ht="14.25">
      <c r="A22" s="24" t="s">
        <v>3</v>
      </c>
      <c r="B22" s="35" t="s">
        <v>3</v>
      </c>
      <c r="C22" s="36" t="s">
        <v>3</v>
      </c>
      <c r="D22" s="27" t="s">
        <v>3</v>
      </c>
      <c r="E22" s="27" t="s">
        <v>23</v>
      </c>
      <c r="F22" s="28">
        <v>3</v>
      </c>
      <c r="G22" s="29">
        <v>54000</v>
      </c>
    </row>
    <row r="23" spans="1:7" ht="14.25">
      <c r="A23" s="24" t="s">
        <v>3</v>
      </c>
      <c r="B23" s="35" t="s">
        <v>3</v>
      </c>
      <c r="C23" s="36" t="s">
        <v>3</v>
      </c>
      <c r="D23" s="27" t="s">
        <v>3</v>
      </c>
      <c r="E23" s="27" t="s">
        <v>16</v>
      </c>
      <c r="F23" s="28">
        <v>1</v>
      </c>
      <c r="G23" s="29">
        <v>24000</v>
      </c>
    </row>
    <row r="24" spans="1:7" ht="14.25">
      <c r="A24" s="24" t="s">
        <v>3</v>
      </c>
      <c r="B24" s="30" t="s">
        <v>103</v>
      </c>
      <c r="C24" s="31">
        <v>11</v>
      </c>
      <c r="D24" s="32" t="s">
        <v>13</v>
      </c>
      <c r="E24" s="32">
        <v>11</v>
      </c>
      <c r="F24" s="33">
        <v>11</v>
      </c>
      <c r="G24" s="34">
        <v>162000</v>
      </c>
    </row>
    <row r="25" spans="1:7" ht="14.25">
      <c r="A25" s="24">
        <v>6</v>
      </c>
      <c r="B25" s="35" t="s">
        <v>35</v>
      </c>
      <c r="C25" s="36" t="s">
        <v>36</v>
      </c>
      <c r="D25" s="27" t="s">
        <v>3</v>
      </c>
      <c r="E25" s="27" t="s">
        <v>26</v>
      </c>
      <c r="F25" s="28">
        <v>4</v>
      </c>
      <c r="G25" s="29">
        <v>48000</v>
      </c>
    </row>
    <row r="26" spans="1:7" ht="14.25">
      <c r="A26" s="24" t="s">
        <v>3</v>
      </c>
      <c r="B26" s="35" t="s">
        <v>3</v>
      </c>
      <c r="C26" s="36" t="s">
        <v>3</v>
      </c>
      <c r="D26" s="27" t="s">
        <v>3</v>
      </c>
      <c r="E26" s="27" t="s">
        <v>27</v>
      </c>
      <c r="F26" s="28">
        <v>1</v>
      </c>
      <c r="G26" s="29">
        <v>12000</v>
      </c>
    </row>
    <row r="27" spans="1:7" ht="14.25">
      <c r="A27" s="24" t="s">
        <v>3</v>
      </c>
      <c r="B27" s="35" t="s">
        <v>3</v>
      </c>
      <c r="C27" s="36" t="s">
        <v>3</v>
      </c>
      <c r="D27" s="27" t="s">
        <v>3</v>
      </c>
      <c r="E27" s="27" t="s">
        <v>16</v>
      </c>
      <c r="F27" s="28">
        <v>2</v>
      </c>
      <c r="G27" s="29">
        <v>48000</v>
      </c>
    </row>
    <row r="28" spans="1:7" ht="14.25">
      <c r="A28" s="24" t="s">
        <v>3</v>
      </c>
      <c r="B28" s="35" t="s">
        <v>3</v>
      </c>
      <c r="C28" s="36" t="s">
        <v>3</v>
      </c>
      <c r="D28" s="27" t="s">
        <v>3</v>
      </c>
      <c r="E28" s="27" t="s">
        <v>23</v>
      </c>
      <c r="F28" s="28">
        <v>3</v>
      </c>
      <c r="G28" s="29">
        <v>36000</v>
      </c>
    </row>
    <row r="29" spans="1:7" ht="14.25">
      <c r="A29" s="24" t="s">
        <v>3</v>
      </c>
      <c r="B29" s="30" t="s">
        <v>104</v>
      </c>
      <c r="C29" s="31">
        <v>10</v>
      </c>
      <c r="D29" s="32" t="s">
        <v>13</v>
      </c>
      <c r="E29" s="32">
        <v>10</v>
      </c>
      <c r="F29" s="33">
        <v>10</v>
      </c>
      <c r="G29" s="34">
        <v>144000</v>
      </c>
    </row>
    <row r="30" spans="1:7" ht="14.25">
      <c r="A30" s="24">
        <v>7</v>
      </c>
      <c r="B30" s="35" t="s">
        <v>37</v>
      </c>
      <c r="C30" s="36" t="s">
        <v>38</v>
      </c>
      <c r="D30" s="27" t="s">
        <v>3</v>
      </c>
      <c r="E30" s="27" t="s">
        <v>34</v>
      </c>
      <c r="F30" s="28">
        <v>1</v>
      </c>
      <c r="G30" s="29">
        <v>12000</v>
      </c>
    </row>
    <row r="31" spans="1:7" ht="14.25">
      <c r="A31" s="24" t="s">
        <v>3</v>
      </c>
      <c r="B31" s="35" t="s">
        <v>3</v>
      </c>
      <c r="C31" s="36" t="s">
        <v>3</v>
      </c>
      <c r="D31" s="27" t="s">
        <v>39</v>
      </c>
      <c r="E31" s="27" t="s">
        <v>3</v>
      </c>
      <c r="F31" s="28">
        <v>1</v>
      </c>
      <c r="G31" s="29">
        <v>12000</v>
      </c>
    </row>
    <row r="32" spans="1:7" ht="14.25">
      <c r="A32" s="24" t="s">
        <v>3</v>
      </c>
      <c r="B32" s="35" t="s">
        <v>3</v>
      </c>
      <c r="C32" s="36" t="s">
        <v>3</v>
      </c>
      <c r="D32" s="27" t="s">
        <v>3</v>
      </c>
      <c r="E32" s="27" t="s">
        <v>26</v>
      </c>
      <c r="F32" s="28">
        <v>1</v>
      </c>
      <c r="G32" s="29">
        <v>12000</v>
      </c>
    </row>
    <row r="33" spans="1:7" ht="14.25">
      <c r="A33" s="24" t="s">
        <v>3</v>
      </c>
      <c r="B33" s="30" t="s">
        <v>105</v>
      </c>
      <c r="C33" s="31">
        <v>3</v>
      </c>
      <c r="D33" s="32">
        <v>1</v>
      </c>
      <c r="E33" s="32">
        <v>2</v>
      </c>
      <c r="F33" s="33">
        <v>3</v>
      </c>
      <c r="G33" s="34">
        <v>36000</v>
      </c>
    </row>
    <row r="34" spans="1:7" ht="14.25">
      <c r="A34" s="24">
        <v>8</v>
      </c>
      <c r="B34" s="25" t="s">
        <v>40</v>
      </c>
      <c r="C34" s="26" t="s">
        <v>41</v>
      </c>
      <c r="D34" s="27" t="s">
        <v>39</v>
      </c>
      <c r="E34" s="27" t="s">
        <v>3</v>
      </c>
      <c r="F34" s="28">
        <v>1</v>
      </c>
      <c r="G34" s="29">
        <v>360</v>
      </c>
    </row>
    <row r="35" spans="1:7" ht="14.25">
      <c r="A35" s="24" t="s">
        <v>3</v>
      </c>
      <c r="B35" s="30" t="s">
        <v>106</v>
      </c>
      <c r="C35" s="31">
        <v>1</v>
      </c>
      <c r="D35" s="32">
        <v>1</v>
      </c>
      <c r="E35" s="32" t="s">
        <v>13</v>
      </c>
      <c r="F35" s="33">
        <v>1</v>
      </c>
      <c r="G35" s="34">
        <v>360</v>
      </c>
    </row>
    <row r="36" spans="1:7" ht="14.25">
      <c r="A36" s="37" t="s">
        <v>85</v>
      </c>
      <c r="B36" s="37" t="s">
        <v>3</v>
      </c>
      <c r="C36" s="38"/>
      <c r="D36" s="39">
        <v>3</v>
      </c>
      <c r="E36" s="39">
        <v>39</v>
      </c>
      <c r="F36" s="40">
        <v>42</v>
      </c>
      <c r="G36" s="41">
        <f>G4+G7+G12+G17+G24+G29+G33+G35</f>
        <v>531360</v>
      </c>
    </row>
  </sheetData>
  <mergeCells count="31">
    <mergeCell ref="A1:G1"/>
    <mergeCell ref="B2:C2"/>
    <mergeCell ref="A3:A4"/>
    <mergeCell ref="A5:A7"/>
    <mergeCell ref="B5:B6"/>
    <mergeCell ref="C5:C6"/>
    <mergeCell ref="B4:C4"/>
    <mergeCell ref="B7:C7"/>
    <mergeCell ref="A8:A12"/>
    <mergeCell ref="B8:B11"/>
    <mergeCell ref="C8:C11"/>
    <mergeCell ref="A13:A17"/>
    <mergeCell ref="B13:B16"/>
    <mergeCell ref="C13:C16"/>
    <mergeCell ref="B12:C12"/>
    <mergeCell ref="B17:C17"/>
    <mergeCell ref="A18:A24"/>
    <mergeCell ref="B18:B23"/>
    <mergeCell ref="C18:C23"/>
    <mergeCell ref="A25:A29"/>
    <mergeCell ref="B25:B28"/>
    <mergeCell ref="C25:C28"/>
    <mergeCell ref="B24:C24"/>
    <mergeCell ref="B29:C29"/>
    <mergeCell ref="A36:C36"/>
    <mergeCell ref="A30:A33"/>
    <mergeCell ref="B30:B32"/>
    <mergeCell ref="C30:C32"/>
    <mergeCell ref="A34:A35"/>
    <mergeCell ref="B33:C33"/>
    <mergeCell ref="B35:C35"/>
  </mergeCells>
  <printOptions/>
  <pageMargins left="0.5905511811023623" right="0.3937007874015748" top="0.3937007874015748" bottom="0.3937007874015748" header="0.2362204724409449" footer="0.2755905511811024"/>
  <pageSetup horizontalDpi="300" verticalDpi="300" orientation="portrait" r:id="rId1"/>
  <headerFooter alignWithMargins="0">
    <oddFooter>&amp;C&amp;"細明體,標準"禽用&amp;R&amp;"細明體,標準"第&amp;"Arial,標準"&amp;P&amp;"細明體,標準"頁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6" sqref="B16"/>
    </sheetView>
  </sheetViews>
  <sheetFormatPr defaultColWidth="9.140625" defaultRowHeight="12.75" customHeight="1"/>
  <cols>
    <col min="1" max="1" width="6.421875" style="0" customWidth="1"/>
    <col min="2" max="2" width="37.7109375" style="0" customWidth="1"/>
    <col min="3" max="3" width="18.421875" style="0" customWidth="1"/>
    <col min="4" max="4" width="6.7109375" style="0" customWidth="1"/>
    <col min="5" max="5" width="6.7109375" style="6" customWidth="1"/>
    <col min="6" max="6" width="8.57421875" style="6" customWidth="1"/>
    <col min="7" max="7" width="9.57421875" style="5" customWidth="1"/>
  </cols>
  <sheetData>
    <row r="1" spans="1:7" ht="30" customHeight="1">
      <c r="A1" s="42" t="s">
        <v>111</v>
      </c>
      <c r="B1" s="8"/>
      <c r="C1" s="8"/>
      <c r="D1" s="8"/>
      <c r="E1" s="8"/>
      <c r="F1" s="8"/>
      <c r="G1" s="8"/>
    </row>
    <row r="2" spans="1:7" ht="14.25">
      <c r="A2" s="22" t="s">
        <v>1</v>
      </c>
      <c r="B2" s="23" t="s">
        <v>9</v>
      </c>
      <c r="C2" s="23" t="s">
        <v>3</v>
      </c>
      <c r="D2" s="22" t="s">
        <v>4</v>
      </c>
      <c r="E2" s="22" t="s">
        <v>5</v>
      </c>
      <c r="F2" s="22" t="s">
        <v>6</v>
      </c>
      <c r="G2" s="43" t="s">
        <v>84</v>
      </c>
    </row>
    <row r="3" spans="1:7" ht="42.75">
      <c r="A3" s="24">
        <v>1</v>
      </c>
      <c r="B3" s="25" t="s">
        <v>10</v>
      </c>
      <c r="C3" s="26" t="s">
        <v>11</v>
      </c>
      <c r="D3" s="7" t="s">
        <v>13</v>
      </c>
      <c r="E3" s="27" t="s">
        <v>12</v>
      </c>
      <c r="F3" s="28">
        <v>3</v>
      </c>
      <c r="G3" s="44">
        <v>81</v>
      </c>
    </row>
    <row r="4" spans="1:7" ht="14.25">
      <c r="A4" s="24" t="s">
        <v>3</v>
      </c>
      <c r="B4" s="30" t="s">
        <v>107</v>
      </c>
      <c r="C4" s="31"/>
      <c r="D4" s="32" t="s">
        <v>13</v>
      </c>
      <c r="E4" s="32">
        <v>3</v>
      </c>
      <c r="F4" s="33">
        <v>3</v>
      </c>
      <c r="G4" s="45">
        <v>81</v>
      </c>
    </row>
    <row r="5" spans="1:7" ht="14.25">
      <c r="A5" s="24">
        <v>2</v>
      </c>
      <c r="B5" s="35" t="s">
        <v>14</v>
      </c>
      <c r="C5" s="36" t="s">
        <v>15</v>
      </c>
      <c r="D5" s="7" t="s">
        <v>13</v>
      </c>
      <c r="E5" s="27" t="s">
        <v>16</v>
      </c>
      <c r="F5" s="28">
        <v>1</v>
      </c>
      <c r="G5" s="44">
        <v>45</v>
      </c>
    </row>
    <row r="6" spans="1:7" ht="14.25">
      <c r="A6" s="24" t="s">
        <v>3</v>
      </c>
      <c r="B6" s="35" t="s">
        <v>3</v>
      </c>
      <c r="C6" s="36" t="s">
        <v>3</v>
      </c>
      <c r="D6" s="7" t="s">
        <v>13</v>
      </c>
      <c r="E6" s="27" t="s">
        <v>12</v>
      </c>
      <c r="F6" s="28">
        <v>1</v>
      </c>
      <c r="G6" s="44">
        <v>45</v>
      </c>
    </row>
    <row r="7" spans="1:7" ht="14.25">
      <c r="A7" s="24" t="s">
        <v>3</v>
      </c>
      <c r="B7" s="30" t="s">
        <v>108</v>
      </c>
      <c r="C7" s="31">
        <v>2</v>
      </c>
      <c r="D7" s="32" t="s">
        <v>13</v>
      </c>
      <c r="E7" s="32">
        <v>2</v>
      </c>
      <c r="F7" s="33">
        <v>2</v>
      </c>
      <c r="G7" s="45">
        <v>90</v>
      </c>
    </row>
    <row r="8" spans="1:7" ht="14.25">
      <c r="A8" s="37" t="s">
        <v>85</v>
      </c>
      <c r="B8" s="37" t="s">
        <v>3</v>
      </c>
      <c r="C8" s="38"/>
      <c r="D8" s="39" t="s">
        <v>3</v>
      </c>
      <c r="E8" s="39">
        <v>5</v>
      </c>
      <c r="F8" s="40">
        <v>5</v>
      </c>
      <c r="G8" s="46">
        <f>81+90</f>
        <v>171</v>
      </c>
    </row>
  </sheetData>
  <mergeCells count="9">
    <mergeCell ref="B4:C4"/>
    <mergeCell ref="B7:C7"/>
    <mergeCell ref="A8:C8"/>
    <mergeCell ref="A1:G1"/>
    <mergeCell ref="B2:C2"/>
    <mergeCell ref="A3:A4"/>
    <mergeCell ref="A5:A7"/>
    <mergeCell ref="B5:B6"/>
    <mergeCell ref="C5:C6"/>
  </mergeCells>
  <printOptions/>
  <pageMargins left="0.5905511811023623" right="0.3937007874015748" top="0.3937007874015748" bottom="0.3937007874015748" header="0.2362204724409449" footer="0.2755905511811024"/>
  <pageSetup horizontalDpi="300" verticalDpi="300" orientation="portrait" r:id="rId1"/>
  <headerFooter alignWithMargins="0">
    <oddFooter>&amp;C&amp;"細明體,標準"犬用&amp;R&amp;"細明體,標準"第&amp;"Arial,標準"&amp;P&amp;"細明體,標準"頁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E12" sqref="E12"/>
    </sheetView>
  </sheetViews>
  <sheetFormatPr defaultColWidth="9.140625" defaultRowHeight="12.75" customHeight="1"/>
  <cols>
    <col min="2" max="13" width="6.421875" style="0" customWidth="1"/>
  </cols>
  <sheetData>
    <row r="1" spans="1:13" ht="30" customHeight="1">
      <c r="A1" s="12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" t="s">
        <v>76</v>
      </c>
      <c r="B2" s="19" t="s">
        <v>42</v>
      </c>
      <c r="C2" s="20" t="s">
        <v>3</v>
      </c>
      <c r="D2" s="20" t="s">
        <v>3</v>
      </c>
      <c r="E2" s="14" t="s">
        <v>9</v>
      </c>
      <c r="F2" s="15"/>
      <c r="G2" s="16"/>
      <c r="H2" s="19" t="s">
        <v>17</v>
      </c>
      <c r="I2" s="20" t="s">
        <v>3</v>
      </c>
      <c r="J2" s="20" t="s">
        <v>3</v>
      </c>
      <c r="K2" s="19" t="s">
        <v>83</v>
      </c>
      <c r="L2" s="20" t="s">
        <v>3</v>
      </c>
      <c r="M2" s="20" t="s">
        <v>3</v>
      </c>
    </row>
    <row r="3" spans="1:13" ht="12.75" customHeight="1">
      <c r="A3" s="1" t="s">
        <v>3</v>
      </c>
      <c r="B3" s="19" t="s">
        <v>78</v>
      </c>
      <c r="C3" s="19" t="s">
        <v>79</v>
      </c>
      <c r="D3" s="20" t="s">
        <v>3</v>
      </c>
      <c r="E3" s="17" t="s">
        <v>78</v>
      </c>
      <c r="F3" s="14" t="s">
        <v>79</v>
      </c>
      <c r="G3" s="16"/>
      <c r="H3" s="19" t="s">
        <v>78</v>
      </c>
      <c r="I3" s="19" t="s">
        <v>79</v>
      </c>
      <c r="J3" s="20" t="s">
        <v>3</v>
      </c>
      <c r="K3" s="19" t="s">
        <v>78</v>
      </c>
      <c r="L3" s="19" t="s">
        <v>79</v>
      </c>
      <c r="M3" s="20" t="s">
        <v>3</v>
      </c>
    </row>
    <row r="4" spans="1:13" ht="14.25">
      <c r="A4" s="1" t="s">
        <v>3</v>
      </c>
      <c r="B4" s="20" t="s">
        <v>3</v>
      </c>
      <c r="C4" s="3" t="s">
        <v>80</v>
      </c>
      <c r="D4" s="3" t="s">
        <v>81</v>
      </c>
      <c r="E4" s="18"/>
      <c r="F4" s="3" t="s">
        <v>80</v>
      </c>
      <c r="G4" s="3" t="s">
        <v>81</v>
      </c>
      <c r="H4" s="20" t="s">
        <v>3</v>
      </c>
      <c r="I4" s="3" t="s">
        <v>80</v>
      </c>
      <c r="J4" s="3" t="s">
        <v>81</v>
      </c>
      <c r="K4" s="20" t="s">
        <v>3</v>
      </c>
      <c r="L4" s="3" t="s">
        <v>80</v>
      </c>
      <c r="M4" s="3" t="s">
        <v>81</v>
      </c>
    </row>
    <row r="5" spans="1:13" ht="14.25">
      <c r="A5" s="3" t="s">
        <v>4</v>
      </c>
      <c r="B5" s="48">
        <v>13</v>
      </c>
      <c r="C5" s="49">
        <v>45</v>
      </c>
      <c r="D5" s="49">
        <v>0</v>
      </c>
      <c r="E5" s="50">
        <v>2</v>
      </c>
      <c r="F5" s="49">
        <v>0</v>
      </c>
      <c r="G5" s="49">
        <v>0</v>
      </c>
      <c r="H5" s="48">
        <v>8</v>
      </c>
      <c r="I5" s="49">
        <v>3</v>
      </c>
      <c r="J5" s="49">
        <v>0</v>
      </c>
      <c r="K5" s="48">
        <f>B5+E5+H5</f>
        <v>23</v>
      </c>
      <c r="L5" s="49">
        <f>C5+I5</f>
        <v>48</v>
      </c>
      <c r="M5" s="49">
        <v>0</v>
      </c>
    </row>
    <row r="6" spans="1:13" ht="14.25">
      <c r="A6" s="3" t="s">
        <v>5</v>
      </c>
      <c r="B6" s="51" t="s">
        <v>3</v>
      </c>
      <c r="C6" s="49">
        <v>27</v>
      </c>
      <c r="D6" s="49">
        <v>0</v>
      </c>
      <c r="E6" s="52"/>
      <c r="F6" s="49">
        <v>5</v>
      </c>
      <c r="G6" s="49">
        <v>0</v>
      </c>
      <c r="H6" s="51" t="s">
        <v>3</v>
      </c>
      <c r="I6" s="49">
        <v>39</v>
      </c>
      <c r="J6" s="49">
        <v>0</v>
      </c>
      <c r="K6" s="51" t="s">
        <v>3</v>
      </c>
      <c r="L6" s="49">
        <f>C6+F6+I6</f>
        <v>71</v>
      </c>
      <c r="M6" s="49">
        <v>0</v>
      </c>
    </row>
    <row r="7" spans="1:13" ht="14.25">
      <c r="A7" s="4" t="s">
        <v>77</v>
      </c>
      <c r="B7" s="53">
        <v>13</v>
      </c>
      <c r="C7" s="53">
        <v>73</v>
      </c>
      <c r="D7" s="53">
        <v>0</v>
      </c>
      <c r="E7" s="53">
        <v>2</v>
      </c>
      <c r="F7" s="53">
        <v>5</v>
      </c>
      <c r="G7" s="53">
        <v>0</v>
      </c>
      <c r="H7" s="53">
        <v>8</v>
      </c>
      <c r="I7" s="53">
        <v>42</v>
      </c>
      <c r="J7" s="53">
        <v>0</v>
      </c>
      <c r="K7" s="53">
        <f>SUM(K5)</f>
        <v>23</v>
      </c>
      <c r="L7" s="53">
        <f>SUM(L5:L6)</f>
        <v>119</v>
      </c>
      <c r="M7" s="53">
        <v>0</v>
      </c>
    </row>
  </sheetData>
  <mergeCells count="17">
    <mergeCell ref="B5:B6"/>
    <mergeCell ref="K2:M2"/>
    <mergeCell ref="K3:K4"/>
    <mergeCell ref="L3:M3"/>
    <mergeCell ref="K5:K6"/>
    <mergeCell ref="E5:E6"/>
    <mergeCell ref="H2:J2"/>
    <mergeCell ref="I3:J3"/>
    <mergeCell ref="H3:H4"/>
    <mergeCell ref="H5:H6"/>
    <mergeCell ref="A1:M1"/>
    <mergeCell ref="E2:G2"/>
    <mergeCell ref="F3:G3"/>
    <mergeCell ref="E3:E4"/>
    <mergeCell ref="B2:D2"/>
    <mergeCell ref="C3:D3"/>
    <mergeCell ref="B3:B4"/>
  </mergeCells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1655</cp:lastModifiedBy>
  <cp:lastPrinted>2012-01-05T03:24:52Z</cp:lastPrinted>
  <dcterms:created xsi:type="dcterms:W3CDTF">2012-01-04T05:42:22Z</dcterms:created>
  <dcterms:modified xsi:type="dcterms:W3CDTF">2012-01-05T03:25:08Z</dcterms:modified>
  <cp:category/>
  <cp:version/>
  <cp:contentType/>
  <cp:contentStatus/>
</cp:coreProperties>
</file>