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filterPrivacy="1" defaultThemeVersion="124226"/>
  <xr:revisionPtr revIDLastSave="0" documentId="13_ncr:1_{62B49650-FED7-491F-A619-D35F2038E660}" xr6:coauthVersionLast="36" xr6:coauthVersionMax="36" xr10:uidLastSave="{00000000-0000-0000-0000-000000000000}"/>
  <bookViews>
    <workbookView xWindow="0" yWindow="0" windowWidth="28800" windowHeight="12060" xr2:uid="{00000000-000D-0000-FFFF-FFFF00000000}"/>
  </bookViews>
  <sheets>
    <sheet name="藥品檢定繳費單" sheetId="6" r:id="rId1"/>
    <sheet name="業者清單" sheetId="5" state="hidden" r:id="rId2"/>
    <sheet name="檢驗費用" sheetId="2" state="hidden" r:id="rId3"/>
    <sheet name="匯款專戶" sheetId="7" r:id="rId4"/>
  </sheets>
  <definedNames>
    <definedName name="_xlnm._FilterDatabase" localSheetId="2" hidden="1">檢驗費用!$A$1:$E$1</definedName>
    <definedName name="_xlnm.Print_Area" localSheetId="0">藥品檢定繳費單!$A$1:$L$28</definedName>
    <definedName name="收費基準">檢驗費用!$E$2:$E$200</definedName>
    <definedName name="疫苗名稱">檢驗費用!$B$2:$B$200</definedName>
    <definedName name="業者名稱">業者清單!$B$2:$B$41</definedName>
    <definedName name="簡稱">檢驗費用!$A$2:$A$200</definedName>
  </definedNames>
  <calcPr calcId="191029"/>
</workbook>
</file>

<file path=xl/calcChain.xml><?xml version="1.0" encoding="utf-8"?>
<calcChain xmlns="http://schemas.openxmlformats.org/spreadsheetml/2006/main">
  <c r="E16" i="2" l="1"/>
  <c r="E17" i="2"/>
  <c r="E178" i="2" l="1"/>
  <c r="E128" i="2" l="1"/>
  <c r="E8" i="2"/>
  <c r="J10" i="6"/>
  <c r="K10" i="6" s="1"/>
  <c r="J11" i="6"/>
  <c r="K11" i="6" s="1"/>
  <c r="J12" i="6"/>
  <c r="K12" i="6" s="1"/>
  <c r="J13" i="6"/>
  <c r="K13" i="6" s="1"/>
  <c r="J14" i="6"/>
  <c r="K14" i="6" s="1"/>
  <c r="J15" i="6"/>
  <c r="K15" i="6" s="1"/>
  <c r="J16" i="6"/>
  <c r="K16" i="6" s="1"/>
  <c r="J17" i="6"/>
  <c r="K17" i="6" s="1"/>
  <c r="J18" i="6"/>
  <c r="J9" i="6"/>
  <c r="J8" i="6"/>
  <c r="J7" i="6"/>
  <c r="B18" i="6"/>
  <c r="B17" i="6"/>
  <c r="B16" i="6"/>
  <c r="B15" i="6"/>
  <c r="B14" i="6"/>
  <c r="B13" i="6"/>
  <c r="B12" i="6"/>
  <c r="B11" i="6"/>
  <c r="B10" i="6"/>
  <c r="B9" i="6"/>
  <c r="B8" i="6"/>
  <c r="B7" i="6"/>
  <c r="K7" i="6" l="1"/>
  <c r="I19" i="6"/>
  <c r="K18" i="6"/>
  <c r="I18" i="6"/>
  <c r="I17" i="6"/>
  <c r="I16" i="6"/>
  <c r="I15" i="6"/>
  <c r="I14" i="6"/>
  <c r="I13" i="6"/>
  <c r="I12" i="6"/>
  <c r="I11" i="6"/>
  <c r="I10" i="6"/>
  <c r="K9" i="6"/>
  <c r="I9" i="6"/>
  <c r="K8" i="6"/>
  <c r="I8" i="6"/>
  <c r="I7" i="6"/>
  <c r="J19" i="6" l="1"/>
  <c r="K19" i="6" s="1"/>
</calcChain>
</file>

<file path=xl/sharedStrings.xml><?xml version="1.0" encoding="utf-8"?>
<sst xmlns="http://schemas.openxmlformats.org/spreadsheetml/2006/main" count="1115" uniqueCount="836">
  <si>
    <t>疫苗名稱</t>
  </si>
  <si>
    <t>疫苗代號(英文)</t>
  </si>
  <si>
    <t>動物類別</t>
  </si>
  <si>
    <t>檢驗依據</t>
  </si>
  <si>
    <t>收費基準</t>
  </si>
  <si>
    <t>豬</t>
  </si>
  <si>
    <t>依據行政院農業委員會公告之「動物用藥品檢驗標準」第3章第72節。</t>
  </si>
  <si>
    <t>依據行政院農業委員會公告之「動物用藥品檢驗標準」第3章第83節</t>
  </si>
  <si>
    <t>豬生殖與呼吸綜合症不活化疫苗</t>
  </si>
  <si>
    <t>依據行政院農業委員會公告之「動物用藥品檢驗標準」第3章第93節</t>
  </si>
  <si>
    <t>家禽霍亂不活化疫苗</t>
  </si>
  <si>
    <t>禽</t>
  </si>
  <si>
    <t>依據行政院農業委員會公告之「動物用藥品檢驗標準」第3章第14節</t>
  </si>
  <si>
    <t>豬合成胜肽去勢疫苗</t>
  </si>
  <si>
    <t>行政院農業委員會公告之「動物用藥品檢驗標準」第3章第88節</t>
  </si>
  <si>
    <t>PRRS-sub(C)</t>
  </si>
  <si>
    <t>依據行政院農業委員會公告之「動物用藥品檢驗標準」第3章第87節</t>
  </si>
  <si>
    <t>PRRS-sub(A)</t>
  </si>
  <si>
    <t>鴨病毒性肝炎抗體製劑</t>
  </si>
  <si>
    <t>DVH(Ab)</t>
  </si>
  <si>
    <t>依據行政院農業委員會公告之「動物用藥品檢驗標準」第3章第92節</t>
  </si>
  <si>
    <t>依據行政院農業委員會公告之「動物用藥品檢驗標準」第3章第91節</t>
  </si>
  <si>
    <t>馬立克病載體傳染性華氏囊病活毒疫苗</t>
  </si>
  <si>
    <t>依據行政院農業委員會公告之「動物用藥品檢驗標準」第3章第90節</t>
  </si>
  <si>
    <t>水禽雷氏桿菌3價不活化菌苗疫苗</t>
  </si>
  <si>
    <t>依據行政院農業委員會公告之「動物用藥品檢驗標準」第3章第89節</t>
  </si>
  <si>
    <t>水禽雷氏桿菌單價不活化菌苗疫苗</t>
  </si>
  <si>
    <t>貓瘟、卡里西病、鼻氣管炎活毒、鸚鵡披衣菌活菌混合疫苗</t>
  </si>
  <si>
    <t>貓</t>
  </si>
  <si>
    <t>依據行政院農業委員會公告之「動物用藥品檢驗標準」第3章第60節</t>
  </si>
  <si>
    <t>犬貓皮黴菌不活化菌苗疫苗</t>
  </si>
  <si>
    <t>犬</t>
  </si>
  <si>
    <t>依據行政院農業委員會公告之「動物用藥品檢驗標準」第3章第節</t>
  </si>
  <si>
    <t>豬萎縮性鼻炎、丹毒、巴氏桿菌不活化混合疫苗</t>
  </si>
  <si>
    <t>依據行政院農業委員會公告之「動物用藥品檢驗標準」第3章第38節及第64節。</t>
  </si>
  <si>
    <t>依據行政院農業委員會公告之「動物用藥品檢驗標準」第3章第58節及69節</t>
  </si>
  <si>
    <t>石斑魚虹彩病毒不活化疫苗</t>
  </si>
  <si>
    <t>水產</t>
  </si>
  <si>
    <t>依據行政院農業委員會公告之「動物用藥品檢驗標準」第3章第86節。</t>
  </si>
  <si>
    <t>羊痘活毒疫苗</t>
  </si>
  <si>
    <t>羊</t>
  </si>
  <si>
    <t>豬瘟E2次單位不活化疫苗</t>
  </si>
  <si>
    <t>動物用藥品檢驗標準第八十四節</t>
  </si>
  <si>
    <t>雞新城病、雞傳染性支氣管炎、雞傳染性鼻炎AC型菌、家禽霍亂不活化混合疫苗</t>
  </si>
  <si>
    <t>依據行政院農業委員會公告之「動物用藥品檢驗標準」第3章第29節、第31節、第15節及第14節</t>
  </si>
  <si>
    <t>亞型家禽流行性感冒不活化疫苗疫苗</t>
  </si>
  <si>
    <t>依據行政院農業委員會公告之「動物用藥品檢驗標準」第3章。</t>
  </si>
  <si>
    <t>雞球蟲症活蟲疫苗疫苗</t>
  </si>
  <si>
    <t>依據行政院農業委員會公告之「動物用藥品檢驗標準」第3章第82節</t>
  </si>
  <si>
    <t>雞新城病、傳染性鼻炎AC型菌、雞慢性呼吸器病不活化混合疫苗</t>
  </si>
  <si>
    <t>依據行政院農業委員會公告之「動物用藥品檢驗標準」第3章第15, 29及57節</t>
  </si>
  <si>
    <t>貓瘟、卡里西病、鼻氣管炎、白血病、鸚鵡披衣菌不活化混合疫苗</t>
  </si>
  <si>
    <t>FPCRLC</t>
  </si>
  <si>
    <t>依據行政院農業委員會公告之「動物用藥品檢驗標準」第3章第12節。</t>
  </si>
  <si>
    <t>豬假性狂犬病、豬放線桿菌不活化混合疫苗</t>
  </si>
  <si>
    <t>依據行政院農業委員會公告之「動物用藥品檢驗標準」第3章第44節及第58節。</t>
  </si>
  <si>
    <t>雞傳染性支氣管炎不活化、雞傳染性鼻炎AC型菌不活化混合疫苗</t>
  </si>
  <si>
    <t>依據行政院農業委員會公告之「動物用藥品檢驗標準」第3章第31節及第15節。</t>
  </si>
  <si>
    <t>貓瘟、卡里西病、鼻氣管炎、白血病、鸚鵡披衣菌混合疫苗</t>
  </si>
  <si>
    <t>依據行政院農業委員會公告之「動物用藥品檢驗標準」第3章第60節。</t>
  </si>
  <si>
    <t>貓瘟、卡里西病、鼻氣管炎活毒混合疫苗</t>
  </si>
  <si>
    <t>貓瘟、卡里西病、鼻氣管炎不活化混合疫苗</t>
  </si>
  <si>
    <t>貓白血病不活化疫苗</t>
  </si>
  <si>
    <t>貓傳染性腹膜炎活毒疫苗</t>
  </si>
  <si>
    <t>狂犬病不活化疫苗</t>
  </si>
  <si>
    <t>依據行政院農業委員會公告之「動物用藥品檢驗標準」第3章第25節。</t>
  </si>
  <si>
    <t>非經濟動物疫（菌）苗</t>
  </si>
  <si>
    <t>犬梨形鞭毛蟲不活化疫苗</t>
  </si>
  <si>
    <t>犬瘟熱、小病毒活毒混合疫苗</t>
  </si>
  <si>
    <t>犬瘟熱、傳染性肝炎、小病毒、副流行性感冒活毒混合疫苗</t>
  </si>
  <si>
    <t>犬瘟熱、傳染性肝炎、小病毒活毒、鉤端螺旋體不活化混合疫苗</t>
  </si>
  <si>
    <t>犬瘟熱、傳染性肝炎、腺病毒第二型、小病毒、副流行性感冒活毒、鉤端螺旋體、狂犬病不活化混合疫苗</t>
  </si>
  <si>
    <t>犬瘟熱、傳染性肝炎、腺病毒第二型、小病毒、副流行性感冒活毒、鉤端螺旋體不活化混合疫苗</t>
  </si>
  <si>
    <t>犬瘟熱、傳染性肝炎活毒混合疫苗</t>
  </si>
  <si>
    <t>犬瘟熱、腺病毒第二型、小病毒、副流行性感冒活毒、鉤端螺旋體不活化混合疫苗</t>
  </si>
  <si>
    <t>犬瘟熱、腺病毒第二型、小病毒、副流行性感冒活毒、冠狀病毒死毒、鉤端螺旋體不活化混合疫苗</t>
  </si>
  <si>
    <t>犬瘟熱、腺病毒第二型、小病毒、副流行性感冒活毒、冠狀病毒不活化混合疫苗</t>
  </si>
  <si>
    <t>犬瘟熱、腺病毒第二型、小病毒、副流行性感冒活毒混合疫苗</t>
  </si>
  <si>
    <t>犬瘟熱、腺病毒第二型、小病毒活毒混合疫苗</t>
  </si>
  <si>
    <t>犬小病毒活毒、冠狀病毒不活化混合疫苗</t>
  </si>
  <si>
    <t>犬鉤端螺旋體不活化菌苗、狂犬病不活化混和疫苗</t>
  </si>
  <si>
    <t>犬鉤端螺旋體不活化疫苗</t>
  </si>
  <si>
    <t>犬瘟熱活毒疫苗</t>
  </si>
  <si>
    <t>犬冠狀病毒不活化疫苗</t>
  </si>
  <si>
    <t>犬萊姆病不活化疫苗</t>
  </si>
  <si>
    <t>牛</t>
  </si>
  <si>
    <t>依據行政院農業委員會公告之「動物用藥品檢驗標準」第3章第13節。</t>
  </si>
  <si>
    <t>牛傳染性鼻氣管炎、病毒性下痢、第三型副流行性感冒不活化混合疫苗</t>
  </si>
  <si>
    <t>依據行政院農業委員會公告之「動物用藥品檢驗標準」第3章第59節。</t>
  </si>
  <si>
    <t>牛傳染性鼻氣管炎不活化疫苗</t>
  </si>
  <si>
    <t>依據行政院農業委員會公告之「動物用藥品檢驗標準」第3章第70節。</t>
  </si>
  <si>
    <t>依據行政院農業委員會公告之「動物用藥品檢驗標準」第3章第11節。</t>
  </si>
  <si>
    <t>依據行政院農業委員會公告之「動物用藥品檢驗標準」第3章第61節及第70節。</t>
  </si>
  <si>
    <t>依據行政院農業委員會公告之「動物用藥品檢驗標準」第3章第61節。</t>
  </si>
  <si>
    <t>豬傳染性胃腸炎活毒疫苗</t>
  </si>
  <si>
    <t>依據行政院農業委員會公告之「動物用藥品檢驗標準」第3章第37節。</t>
  </si>
  <si>
    <t>豬傳染性胃腸炎不活化疫苗</t>
  </si>
  <si>
    <t>依據行政院農業委員會公告之「動物用藥品檢驗標準」第3章第49節。</t>
  </si>
  <si>
    <t>豬肺疫副腸炎不活化菌苗</t>
  </si>
  <si>
    <t>依據行政院農業委員會公告之「動物用藥品檢驗標準」第3章第20節。</t>
  </si>
  <si>
    <t>依據行政院農業委員會公告之「動物用藥品檢驗標準」第3章第69節。</t>
  </si>
  <si>
    <t>依據行政院農業委員會公告之「動物用藥品檢驗標準」第3章第64節、第58節、第38節及第20節。</t>
  </si>
  <si>
    <t>豬丹毒(乾)活菌苗</t>
  </si>
  <si>
    <t>依據行政院農業委員會公告之「動物用藥品檢驗標準」第3章第19節。</t>
  </si>
  <si>
    <t>豬丹毒桿菌不活化菌苗</t>
  </si>
  <si>
    <t>依據行政院農業委員會公告之「動物用藥品檢驗標準」第3章第64節。</t>
  </si>
  <si>
    <t>豬霍亂沙氏桿菌活菌苗</t>
  </si>
  <si>
    <t>依據行政院農業委員會公告之「動物用藥品檢驗標準」第3章第75節。</t>
  </si>
  <si>
    <t>豬沙氏桿菌不活化菌苗</t>
  </si>
  <si>
    <t>豬輪狀病毒、傳染性胃腸炎活毒混合疫苗</t>
  </si>
  <si>
    <t>依據行政院農業委員會公告之「動物用藥品檢驗標準」第3章第62節及第37節。</t>
  </si>
  <si>
    <t>豬輪狀病毒、傳染性胃腸炎活毒 、芽孢梭菌類毒素、大腸桿菌不活化混合疫苗</t>
  </si>
  <si>
    <t>依據行政院農業委員會公告之「動物用藥品檢驗標準」第3章第62節、第37節、第63節及第43節。</t>
  </si>
  <si>
    <t>豬輪狀病毒活毒疫苗</t>
  </si>
  <si>
    <t>依據行政院農業委員會公告之「動物用藥品檢驗標準」第3章第62節。</t>
  </si>
  <si>
    <t>豬小病毒、丹毒桿菌不活化混合疫苗</t>
  </si>
  <si>
    <t>依據行政院農業委員會公告之「動物用藥品檢驗標準」第3章第66節及第64節。</t>
  </si>
  <si>
    <t>豬小病毒不活化疫苗</t>
  </si>
  <si>
    <t>依據行政院農業委員會公告之「動物用藥品檢驗標準」第3章第66節。</t>
  </si>
  <si>
    <t>豬巴氏桿菌不活化疫苗</t>
  </si>
  <si>
    <t>依據行政院農業委員會公告之「動物用藥品檢驗標準」第3章第38節。</t>
  </si>
  <si>
    <t>豬假性狂犬病、丹毒桿菌、放線桿菌、巴氏桿菌、沙氏桿菌不活化混合疫苗</t>
  </si>
  <si>
    <t>依據行政院農業委員會公告之「動物用藥品檢驗標準」第3章第44節、第64節、第58節、第38節及第20節。</t>
  </si>
  <si>
    <t>豬生殖與呼吸綜合症活毒疫苗</t>
  </si>
  <si>
    <t>依據行政院農業委員會公告之「動物用藥品檢驗標準」第3章第73節。</t>
  </si>
  <si>
    <t>豬假性狂犬病基因缺損、丹毒桿菌、放線桿菌、巴氏桿菌、霍亂沙氏桿菌不活化混合疫苗</t>
  </si>
  <si>
    <t>豬假性狂犬病基因缺損、小病毒、丹毒桿菌不活化混合疫苗</t>
  </si>
  <si>
    <t>依據行政院農業委員會公告之「動物用藥品檢驗標準」第3章第44節、第66節及第64節。</t>
  </si>
  <si>
    <t>豬假性狂犬病基因缺損、大腸桿菌不活化混合疫苗</t>
  </si>
  <si>
    <t>依據行政院農業委員會公告之「動物用藥品檢驗標準」第3章第44節及第43節。</t>
  </si>
  <si>
    <t>豬假性狂犬病基因缺損、萎縮性鼻炎、巴氏桿菌不活化混合疫苗</t>
  </si>
  <si>
    <t>依據行政院農業委員會公告之「動物用藥品檢驗標準」第3章第44節及第38節。</t>
  </si>
  <si>
    <t>豬假性狂犬病基因缺損株不活化疫苗</t>
  </si>
  <si>
    <t>依據行政院農業委員會公告之「動物用藥品檢驗標準」第3章第44節。</t>
  </si>
  <si>
    <t>豬假性狂犬病活毒疫苗</t>
  </si>
  <si>
    <t>依據行政院農業委員會公告之「動物用藥品檢驗標準」第3章第71節。</t>
  </si>
  <si>
    <t>豬假性狂犬病不活化疫苗</t>
  </si>
  <si>
    <t>乾燥日本腦炎活毒疫苗</t>
  </si>
  <si>
    <t>依據行政院農業委員會公告之「動物用藥品檢驗標準」第3章第24節。</t>
  </si>
  <si>
    <t>乾燥兔化豬瘟活毒種毒疫苗</t>
  </si>
  <si>
    <t>依據行政院農業委員會公告之「動物用藥品檢驗標準」第3章第21節。</t>
  </si>
  <si>
    <t>乾燥兔化豬瘟疫苗</t>
  </si>
  <si>
    <t>乾燥兔化豬瘟組織培養活毒疫苗</t>
  </si>
  <si>
    <t>依據行政院農業委員會公告之「動物用藥品檢驗標準」第3章第22節。</t>
  </si>
  <si>
    <t>豬大腸桿菌多價不活化疫苗</t>
  </si>
  <si>
    <t>依據行政院農業委員會公告之「動物用藥品檢驗標準」第3章第43節。</t>
  </si>
  <si>
    <t>依據行政院農業委員會公告之「動物用藥品檢驗標準」第3章第63節。</t>
  </si>
  <si>
    <t>豬萎縮性鼻炎、丹毒桿菌、放線桿菌、巴氏桿菌、沙氏桿菌不活化混合疫苗</t>
  </si>
  <si>
    <t>依據行政院農業委員會公告之「動物用藥品檢驗標準」第3章第38節、第64節、第58節及第20節。</t>
  </si>
  <si>
    <t>豬萎縮性鼻炎、丹毒桿菌、放線桿菌、巴氏桿菌不活化混合疫苗</t>
  </si>
  <si>
    <t>依據行政院農業委員會公告之「動物用藥品檢驗標準」第3章第64節、第58節及第38節。</t>
  </si>
  <si>
    <t>豬萎縮性鼻炎、巴氏桿菌不活化混合疫苗</t>
  </si>
  <si>
    <t>豬萎縮性鼻炎不活化菌苗疫苗</t>
  </si>
  <si>
    <t>豬放線桿菌、巴氏桿菌不活化混合疫苗</t>
  </si>
  <si>
    <t>依據行政院農業委員會公告之「動物用藥品檢驗標準」第3章第58節及第38節。</t>
  </si>
  <si>
    <t>依據行政院農業委員會公告之「動物用藥品檢驗標準」第3章第58節。</t>
  </si>
  <si>
    <t>水禽小病毒活毒疫苗</t>
  </si>
  <si>
    <t>依據行政院農業委員會公告之「動物用藥品檢驗標準」第3章第78節。</t>
  </si>
  <si>
    <t>水禽小病毒不活化疫苗</t>
  </si>
  <si>
    <t>依據行政院農業委員會公告之「動物用藥品檢驗標準」第3章第79節。</t>
  </si>
  <si>
    <t>雞腫頭症活毒疫苗</t>
  </si>
  <si>
    <t>依據行政院農業委員會公告之「動物用藥品檢驗標準」第3章第80節。</t>
  </si>
  <si>
    <t>雞里奧病毒活毒疫苗</t>
  </si>
  <si>
    <t>依據行政院農業委員會公告之「動物用藥品檢驗標準」第3章第74節。</t>
  </si>
  <si>
    <t>雞里奧病毒不活化疫苗</t>
  </si>
  <si>
    <t>依據行政院農業委員會公告之「動物用藥品檢驗標準」第3章第67節。</t>
  </si>
  <si>
    <t>乾燥鴿痘活毒疫苗</t>
  </si>
  <si>
    <t>依據行政院農業委員會公告之「動物用藥品檢驗標準」第3章第34節。</t>
  </si>
  <si>
    <t>雞痘活毒疫苗</t>
  </si>
  <si>
    <t>雞新城病、傳染性鼻炎AC型菌、家禽霍亂不活化混合疫苗</t>
  </si>
  <si>
    <t>依據行政院農業委員會公告之「動物用藥品檢驗標準」第3章第29節、第15節及第14節。</t>
  </si>
  <si>
    <t>雞新城病、傳染性鼻炎ABC型菌、家禽霍亂不活化混合疫苗</t>
  </si>
  <si>
    <t>雞新城病、傳染性鼻炎A型菌、家禽霍亂不活化混合疫苗</t>
  </si>
  <si>
    <t>雞新城病、傳染性鼻炎AC型菌、產卵下降症不活化混合疫苗</t>
  </si>
  <si>
    <t>依據行政院農業委員會公告之「動物用藥品檢驗標準」第3章第29節、第15節及第53節。</t>
  </si>
  <si>
    <t>雞新城病、傳染性鼻炎ABC型菌、產卵下降症不活化混合疫苗</t>
  </si>
  <si>
    <t>雞新城病、傳染性鼻炎A型菌、產卵下降症不活化混合疫苗</t>
  </si>
  <si>
    <t>雞新城病、傳染性鼻炎AC型菌不活化混合疫苗</t>
  </si>
  <si>
    <t>依據行政院農業委員會公告之「動物用藥品檢驗標準」第3章第29節及第15節。</t>
  </si>
  <si>
    <t>雞新城病、傳染性鼻炎ABC型菌不活化混合疫苗</t>
  </si>
  <si>
    <t>雞新城病、傳染性鼻炎A型菌不活化混合疫苗</t>
  </si>
  <si>
    <t>雞新城病、傳染性支氣管炎、傳染性鼻炎AC型菌、產卵下降症不活化混合疫苗</t>
  </si>
  <si>
    <t>依據行政院農業委員會公告之「動物用藥品檢驗標準」第3章第29節、第31節、第15節及第53節。</t>
  </si>
  <si>
    <t>雞新城病、傳染性支氣管炎、傳染性鼻炎ABC型菌、產卵下降症不活化混合疫苗</t>
  </si>
  <si>
    <t>雞新城病、傳染性支氣管炎、傳染性鼻炎A型菌、產卵下降症不活化混合疫苗</t>
  </si>
  <si>
    <t>雞新城病、傳染性支氣管炎、傳染性鼻炎AC型菌、慢性呼吸器病不活化混合疫苗</t>
  </si>
  <si>
    <t>依據行政院農業委員會公告之「動物用藥品檢驗標準」第3章第29節、第31節、第15節及第57節。</t>
  </si>
  <si>
    <t>雞新城病、傳染性支氣管炎、傳染性鼻炎A型菌、慢性呼吸器病不活化混合疫苗</t>
  </si>
  <si>
    <t>雞新城病、傳染性支氣管炎、傳染性鼻炎AC型菌不活化混合疫苗</t>
  </si>
  <si>
    <t>依據行政院農業委員會公告之「動物用藥品檢驗標準」第3章第29節、第31節及第15節。</t>
  </si>
  <si>
    <t>雞新城病、傳染性支氣管炎、傳染性鼻炎ABC型菌不活化混合疫苗</t>
  </si>
  <si>
    <t>雞新城病、傳染性支氣管炎、傳染性鼻炎A型菌不活化混合疫苗</t>
  </si>
  <si>
    <t>雞新城病、傳染性支氣管炎、傳染性華氏囊病、里奧病毒不活化混合疫苗</t>
  </si>
  <si>
    <t>依據行政院農業委員會公告之「動物用藥品檢驗標準」第3章第29節、第31節、第55節及第67節。</t>
  </si>
  <si>
    <t>雞新城病、傳染性支氣管炎、傳染性華氏囊病、產卵下降症不活化混合疫苗</t>
  </si>
  <si>
    <t>依據行政院農業委員會公告之「動物用藥品檢驗標準」第3章第29節、第31節、第55節及第53節。</t>
  </si>
  <si>
    <t>雞新城病、傳染性支氣管炎、傳染性華氏囊病不活化混合疫苗</t>
  </si>
  <si>
    <t>依據行政院農業委員會公告之「動物用藥品檢驗標準」第3章第29節、第31節及第55節。</t>
  </si>
  <si>
    <t>雞新城病、傳染性華氏囊病不活化混合疫苗</t>
  </si>
  <si>
    <t>依據行政院農業委員會公告之「動物用藥品檢驗標準」第3章第29節及第55節。</t>
  </si>
  <si>
    <t>雞新城病、傳染性支氣管炎、慢性呼吸器病不活化混合疫苗</t>
  </si>
  <si>
    <t>依據行政院農業委員會公告之「動物用藥品檢驗標準」第3章第29節、第31節及第57節。</t>
  </si>
  <si>
    <t>雞新城病、傳染性支氣管炎活毒混合疫苗</t>
  </si>
  <si>
    <t>依據行政院農業委員會公告之「動物用藥品檢驗標準」第3章第30節及第32節。</t>
  </si>
  <si>
    <t>雞新城病、傳染性支氣管炎不活化混合疫苗</t>
  </si>
  <si>
    <t>依據行政院農業委員會公告之「動物用藥品檢驗標準」第3章第29節及第31節。</t>
  </si>
  <si>
    <t>雞新城病、家禽霍亂不活化混合疫苗</t>
  </si>
  <si>
    <t>依據行政院農業委員會公告之「動物用藥品檢驗標準」第3章第29節及第14節。</t>
  </si>
  <si>
    <t>雞新城病、產卵下降症不活化混合疫苗</t>
  </si>
  <si>
    <t>依據行政院農業委員會公告之「動物用藥品檢驗標準」第3章第29節及第53節。</t>
  </si>
  <si>
    <t>雞新城病、慢性呼吸器病不活化混合疫苗</t>
  </si>
  <si>
    <t>依據行政院農業委員會公告之「動物用藥品檢驗標準」第3章第29節及第57節。</t>
  </si>
  <si>
    <t>雞新城病紅血球凝集抗原</t>
  </si>
  <si>
    <t>依據行政院農業委員會公告之「動物用藥品檢驗標準」第3章第40節。</t>
  </si>
  <si>
    <t>雞新城病活毒疫苗</t>
  </si>
  <si>
    <t>依據行政院農業委員會公告之「動物用藥品檢驗標準」第3章第30節。</t>
  </si>
  <si>
    <t>雞新城病不活化疫苗</t>
  </si>
  <si>
    <t>依據行政院農業委員會公告之「動物用藥品檢驗標準」第3章第29節。</t>
  </si>
  <si>
    <t>雞馬立克病活毒疫苗</t>
  </si>
  <si>
    <t>依據行政院農業委員會公告之「動物用藥品檢驗標準」第3章第33節。</t>
  </si>
  <si>
    <t>雞傳染性喉頭氣管炎活毒疫苗</t>
  </si>
  <si>
    <t>依據行政院農業委員會公告之「動物用藥品檢驗標準」第3章第46節。</t>
  </si>
  <si>
    <t>雞傳染性鼻炎C型菌不活化菌苗</t>
  </si>
  <si>
    <t>依據行政院農業委員會公告之「動物用藥品檢驗標準」第3章第15節。</t>
  </si>
  <si>
    <t>雞傳染性鼻炎AC型菌不活化混合菌苗</t>
  </si>
  <si>
    <t>雞傳染性鼻炎ABC型菌不活化混合菌苗</t>
  </si>
  <si>
    <t>雞傳染性鼻炎A型菌不活化菌苗</t>
  </si>
  <si>
    <t>雞傳染性華氏囊病活毒疫苗</t>
  </si>
  <si>
    <t>依據行政院農業委員會公告之「動物用藥品檢驗標準」第3章第47節。</t>
  </si>
  <si>
    <t>雞傳染性華氏囊病不活化疫苗</t>
  </si>
  <si>
    <t>依據行政院農業委員會公告之「動物用藥品檢驗標準」第3章第55節。</t>
  </si>
  <si>
    <t>雞傳染性支氣管炎活毒疫苗</t>
  </si>
  <si>
    <t>依據行政院農業委員會公告之「動物用藥品檢驗標準」第3章第32節。</t>
  </si>
  <si>
    <t>雞傳染性支氣管炎不活化疫苗</t>
  </si>
  <si>
    <t>依據行政院農業委員會公告之「動物用藥品檢驗標準」第3章第31節。</t>
  </si>
  <si>
    <t>雞產卵下降症不活化疫苗</t>
  </si>
  <si>
    <t>依據行政院農業委員會公告之「動物用藥品檢驗標準」第3章第53節。</t>
  </si>
  <si>
    <t>鴨病毒性肝炎活毒疫苗</t>
  </si>
  <si>
    <t>依據行政院農業委員會公告之「動物用藥品檢驗標準」第3章第39節。</t>
  </si>
  <si>
    <t>雞慢性呼吸器病活菌疫苗</t>
  </si>
  <si>
    <t>依據行政院農業委員會公告之「動物用藥品檢驗標準」第3章第81節。</t>
  </si>
  <si>
    <t>雞慢性呼吸器病不活化菌苗</t>
  </si>
  <si>
    <t>依據行政院農業委員會公告之「動物用藥品檢驗標準」第3章第57節。</t>
  </si>
  <si>
    <t>家禽大腸桿菌次單位不活化疫苗</t>
  </si>
  <si>
    <t>依據行政院農業委員會公告之「動物用藥品檢驗標準」第3章第76節。</t>
  </si>
  <si>
    <t>外銷專用活毒(菌)疫苗</t>
    <phoneticPr fontId="1" type="noConversion"/>
  </si>
  <si>
    <t>E(L)</t>
    <phoneticPr fontId="1" type="noConversion"/>
  </si>
  <si>
    <t>外銷專用死毒(菌)疫苗</t>
    <phoneticPr fontId="1" type="noConversion"/>
  </si>
  <si>
    <t>E(K)</t>
    <phoneticPr fontId="1" type="noConversion"/>
  </si>
  <si>
    <t>PRRS(K)</t>
    <phoneticPr fontId="1" type="noConversion"/>
  </si>
  <si>
    <t>FCB(K)</t>
    <phoneticPr fontId="1" type="noConversion"/>
  </si>
  <si>
    <t>SHS(K)</t>
    <phoneticPr fontId="1" type="noConversion"/>
  </si>
  <si>
    <t>RA3(K)</t>
    <phoneticPr fontId="5" type="noConversion"/>
  </si>
  <si>
    <t>MDIBD(L)</t>
    <phoneticPr fontId="1" type="noConversion"/>
  </si>
  <si>
    <t>RA1(K)</t>
    <phoneticPr fontId="1" type="noConversion"/>
  </si>
  <si>
    <t>FPCRC(L)</t>
    <phoneticPr fontId="1" type="noConversion"/>
  </si>
  <si>
    <t>Microsporum(K)</t>
    <phoneticPr fontId="1" type="noConversion"/>
  </si>
  <si>
    <t>ARSEPT(K)</t>
    <phoneticPr fontId="1" type="noConversion"/>
  </si>
  <si>
    <t>GIV(K)</t>
    <phoneticPr fontId="1" type="noConversion"/>
  </si>
  <si>
    <t>單位名稱</t>
    <phoneticPr fontId="5" type="noConversion"/>
  </si>
  <si>
    <t>電話</t>
    <phoneticPr fontId="5" type="noConversion"/>
  </si>
  <si>
    <t>傳真</t>
  </si>
  <si>
    <t>負責人</t>
    <phoneticPr fontId="5" type="noConversion"/>
  </si>
  <si>
    <t>聯絡人　</t>
    <phoneticPr fontId="5" type="noConversion"/>
  </si>
  <si>
    <t>郵遞區號</t>
    <phoneticPr fontId="5" type="noConversion"/>
  </si>
  <si>
    <t>地址　</t>
    <phoneticPr fontId="5" type="noConversion"/>
  </si>
  <si>
    <t>002</t>
  </si>
  <si>
    <t>003</t>
  </si>
  <si>
    <t>台灣生物製劑股份有限公司</t>
  </si>
  <si>
    <t>004</t>
  </si>
  <si>
    <t>10478</t>
  </si>
  <si>
    <t>005</t>
  </si>
  <si>
    <t>台灣拜耳股份有限公司</t>
  </si>
  <si>
    <t>11049</t>
  </si>
  <si>
    <t>006</t>
  </si>
  <si>
    <t>007</t>
  </si>
  <si>
    <t>唐雷諾</t>
  </si>
  <si>
    <t>008</t>
  </si>
  <si>
    <t>009</t>
  </si>
  <si>
    <t>有泉行有限公司</t>
  </si>
  <si>
    <t>蘇少陵</t>
  </si>
  <si>
    <t>台北市大安區安和路2段112號5樓</t>
  </si>
  <si>
    <t>010</t>
  </si>
  <si>
    <t>行政院農業委員會家畜衛生試驗所</t>
  </si>
  <si>
    <t>新北市淡水區中正路 376 號</t>
  </si>
  <si>
    <t>011</t>
  </si>
  <si>
    <t>012</t>
  </si>
  <si>
    <t>013</t>
  </si>
  <si>
    <t>信超實業股份有限公司</t>
  </si>
  <si>
    <t>台北市中正區仁愛路一段4號二樓之三</t>
  </si>
  <si>
    <t>014</t>
  </si>
  <si>
    <t>闕哲雄</t>
  </si>
  <si>
    <t>臺北巿大同區太原路8巷3號2樓</t>
  </si>
  <si>
    <t>015</t>
  </si>
  <si>
    <t>建盈股份有限公司</t>
  </si>
  <si>
    <t>02-25157187</t>
  </si>
  <si>
    <t>02-25157505</t>
  </si>
  <si>
    <t>10484</t>
  </si>
  <si>
    <t>016</t>
  </si>
  <si>
    <t>益瑞國際有限公司</t>
  </si>
  <si>
    <t>017</t>
  </si>
  <si>
    <t>018</t>
  </si>
  <si>
    <t>019</t>
  </si>
  <si>
    <t>國年實業有限公司</t>
  </si>
  <si>
    <t>020</t>
  </si>
  <si>
    <t>021</t>
  </si>
  <si>
    <t>勤滙實業股份有限公司</t>
  </si>
  <si>
    <t>022</t>
  </si>
  <si>
    <t>023</t>
  </si>
  <si>
    <t>10688</t>
  </si>
  <si>
    <t>024</t>
  </si>
  <si>
    <t>廖本欽</t>
  </si>
  <si>
    <t>025</t>
  </si>
  <si>
    <t>台北市北投區石牌路1段188號3樓</t>
  </si>
  <si>
    <t>026</t>
  </si>
  <si>
    <t>028</t>
  </si>
  <si>
    <t>029</t>
  </si>
  <si>
    <t>030</t>
  </si>
  <si>
    <t>瑞寶基因股份有限公司</t>
  </si>
  <si>
    <t>031</t>
  </si>
  <si>
    <t>032</t>
  </si>
  <si>
    <t>施小姐</t>
  </si>
  <si>
    <t>新竹縣湖口鄉光復北路45號</t>
  </si>
  <si>
    <t>033</t>
  </si>
  <si>
    <t>02-27003163</t>
  </si>
  <si>
    <t>台北市信義路4段341號6樓之2</t>
  </si>
  <si>
    <t>001</t>
    <phoneticPr fontId="5" type="noConversion"/>
  </si>
  <si>
    <t>卜蜂（台灣）股份有限公司</t>
    <phoneticPr fontId="5" type="noConversion"/>
  </si>
  <si>
    <r>
      <t>0</t>
    </r>
    <r>
      <rPr>
        <sz val="12"/>
        <color theme="1"/>
        <rFont val="新細明體"/>
        <family val="2"/>
        <charset val="136"/>
        <scheme val="minor"/>
      </rPr>
      <t>2-</t>
    </r>
    <r>
      <rPr>
        <sz val="12"/>
        <rFont val="新細明體"/>
        <family val="1"/>
        <charset val="136"/>
      </rPr>
      <t>25060567*333</t>
    </r>
    <phoneticPr fontId="5" type="noConversion"/>
  </si>
  <si>
    <r>
      <t>0</t>
    </r>
    <r>
      <rPr>
        <sz val="12"/>
        <color theme="1"/>
        <rFont val="新細明體"/>
        <family val="2"/>
        <charset val="136"/>
        <scheme val="minor"/>
      </rPr>
      <t>2-</t>
    </r>
    <r>
      <rPr>
        <sz val="12"/>
        <rFont val="新細明體"/>
        <family val="1"/>
        <charset val="136"/>
      </rPr>
      <t>25042710</t>
    </r>
    <phoneticPr fontId="5" type="noConversion"/>
  </si>
  <si>
    <t>林竹雄</t>
    <phoneticPr fontId="5" type="noConversion"/>
  </si>
  <si>
    <t>古芝萍小姐</t>
    <phoneticPr fontId="5" type="noConversion"/>
  </si>
  <si>
    <r>
      <t>1</t>
    </r>
    <r>
      <rPr>
        <sz val="12"/>
        <color theme="1"/>
        <rFont val="新細明體"/>
        <family val="2"/>
        <charset val="136"/>
        <scheme val="minor"/>
      </rPr>
      <t>0486</t>
    </r>
    <phoneticPr fontId="5" type="noConversion"/>
  </si>
  <si>
    <t>台北市中山區松江路87號17樓</t>
    <phoneticPr fontId="5" type="noConversion"/>
  </si>
  <si>
    <t>大豐疫苗科技股份有限公司</t>
    <phoneticPr fontId="5" type="noConversion"/>
  </si>
  <si>
    <r>
      <t>0</t>
    </r>
    <r>
      <rPr>
        <sz val="12"/>
        <color theme="1"/>
        <rFont val="新細明體"/>
        <family val="2"/>
        <charset val="136"/>
        <scheme val="minor"/>
      </rPr>
      <t>4-</t>
    </r>
    <r>
      <rPr>
        <sz val="12"/>
        <rFont val="新細明體"/>
        <family val="1"/>
        <charset val="136"/>
      </rPr>
      <t>26872429</t>
    </r>
    <phoneticPr fontId="5" type="noConversion"/>
  </si>
  <si>
    <t>04-26870282</t>
    <phoneticPr fontId="5" type="noConversion"/>
  </si>
  <si>
    <t>李承鍵</t>
    <phoneticPr fontId="5" type="noConversion"/>
  </si>
  <si>
    <r>
      <t xml:space="preserve">李獻德先生 (總務張小姐)  </t>
    </r>
    <r>
      <rPr>
        <sz val="12"/>
        <rFont val="新細明體"/>
        <family val="1"/>
        <charset val="136"/>
      </rPr>
      <t>(會計</t>
    </r>
    <r>
      <rPr>
        <sz val="12"/>
        <color theme="1"/>
        <rFont val="新細明體"/>
        <family val="2"/>
        <charset val="136"/>
        <scheme val="minor"/>
      </rPr>
      <t>:</t>
    </r>
    <r>
      <rPr>
        <sz val="12"/>
        <rFont val="新細明體"/>
        <family val="1"/>
        <charset val="136"/>
      </rPr>
      <t>張雪幸</t>
    </r>
    <r>
      <rPr>
        <sz val="12"/>
        <color theme="1"/>
        <rFont val="新細明體"/>
        <family val="2"/>
        <charset val="136"/>
        <scheme val="minor"/>
      </rPr>
      <t>)</t>
    </r>
    <phoneticPr fontId="5" type="noConversion"/>
  </si>
  <si>
    <t>43761</t>
    <phoneticPr fontId="5" type="noConversion"/>
  </si>
  <si>
    <t>台中市大甲區興安路55巷4號</t>
    <phoneticPr fontId="5" type="noConversion"/>
  </si>
  <si>
    <t>04-8882277</t>
    <phoneticPr fontId="5" type="noConversion"/>
  </si>
  <si>
    <t>04-8888689</t>
    <phoneticPr fontId="5" type="noConversion"/>
  </si>
  <si>
    <t>游雪惠</t>
    <phoneticPr fontId="5" type="noConversion"/>
  </si>
  <si>
    <r>
      <t>劉若萍小姐</t>
    </r>
    <r>
      <rPr>
        <sz val="12"/>
        <color theme="1"/>
        <rFont val="新細明體"/>
        <family val="2"/>
        <charset val="136"/>
        <scheme val="minor"/>
      </rPr>
      <t xml:space="preserve"> </t>
    </r>
    <r>
      <rPr>
        <sz val="12"/>
        <rFont val="新細明體"/>
        <family val="1"/>
        <charset val="136"/>
      </rPr>
      <t/>
    </r>
    <phoneticPr fontId="5" type="noConversion"/>
  </si>
  <si>
    <r>
      <t>5</t>
    </r>
    <r>
      <rPr>
        <sz val="12"/>
        <color theme="1"/>
        <rFont val="新細明體"/>
        <family val="2"/>
        <charset val="136"/>
        <scheme val="minor"/>
      </rPr>
      <t>2149</t>
    </r>
    <phoneticPr fontId="5" type="noConversion"/>
  </si>
  <si>
    <t>彰化縣北斗鎮(北斗工業區)財神路20號</t>
    <phoneticPr fontId="5" type="noConversion"/>
  </si>
  <si>
    <t>台灣百靈佳殷格翰股份有限公司</t>
    <phoneticPr fontId="5" type="noConversion"/>
  </si>
  <si>
    <r>
      <t>0</t>
    </r>
    <r>
      <rPr>
        <sz val="12"/>
        <color theme="1"/>
        <rFont val="新細明體"/>
        <family val="2"/>
        <charset val="136"/>
        <scheme val="minor"/>
      </rPr>
      <t>2-</t>
    </r>
    <r>
      <rPr>
        <sz val="12"/>
        <rFont val="新細明體"/>
        <family val="1"/>
        <charset val="136"/>
      </rPr>
      <t>25129609</t>
    </r>
    <r>
      <rPr>
        <sz val="12"/>
        <color theme="1"/>
        <rFont val="新細明體"/>
        <family val="2"/>
        <charset val="136"/>
        <scheme val="minor"/>
      </rPr>
      <t xml:space="preserve">                        (0919331827)</t>
    </r>
    <phoneticPr fontId="5" type="noConversion"/>
  </si>
  <si>
    <t>02-25051041</t>
    <phoneticPr fontId="5" type="noConversion"/>
  </si>
  <si>
    <t>邱建誌</t>
    <phoneticPr fontId="5" type="noConversion"/>
  </si>
  <si>
    <t>何岱青小姐</t>
    <phoneticPr fontId="5" type="noConversion"/>
  </si>
  <si>
    <t>台北市民生東路3段49.51號12樓</t>
    <phoneticPr fontId="5" type="noConversion"/>
  </si>
  <si>
    <t>台灣百靈佳動物保健股份有限公司</t>
    <phoneticPr fontId="5" type="noConversion"/>
  </si>
  <si>
    <r>
      <t>0</t>
    </r>
    <r>
      <rPr>
        <sz val="12"/>
        <color theme="1"/>
        <rFont val="新細明體"/>
        <family val="2"/>
        <charset val="136"/>
        <scheme val="minor"/>
      </rPr>
      <t>2-25129588</t>
    </r>
    <phoneticPr fontId="5" type="noConversion"/>
  </si>
  <si>
    <t>陳怡婷小姐</t>
    <phoneticPr fontId="5" type="noConversion"/>
  </si>
  <si>
    <r>
      <t>1</t>
    </r>
    <r>
      <rPr>
        <sz val="12"/>
        <color theme="1"/>
        <rFont val="新細明體"/>
        <family val="2"/>
        <charset val="136"/>
        <scheme val="minor"/>
      </rPr>
      <t>0478</t>
    </r>
    <phoneticPr fontId="5" type="noConversion"/>
  </si>
  <si>
    <t>台灣龍馬躍股份有限公司</t>
    <phoneticPr fontId="5" type="noConversion"/>
  </si>
  <si>
    <r>
      <t>02-2175</t>
    </r>
    <r>
      <rPr>
        <sz val="12"/>
        <color theme="1"/>
        <rFont val="新細明體"/>
        <family val="2"/>
        <charset val="136"/>
        <scheme val="minor"/>
      </rPr>
      <t>2103</t>
    </r>
    <phoneticPr fontId="5" type="noConversion"/>
  </si>
  <si>
    <r>
      <t>02</t>
    </r>
    <r>
      <rPr>
        <sz val="12"/>
        <color theme="1"/>
        <rFont val="新細明體"/>
        <family val="2"/>
        <charset val="136"/>
        <scheme val="minor"/>
      </rPr>
      <t>-</t>
    </r>
    <r>
      <rPr>
        <sz val="12"/>
        <rFont val="新細明體"/>
        <family val="1"/>
        <charset val="136"/>
      </rPr>
      <t>27173117</t>
    </r>
    <phoneticPr fontId="5" type="noConversion"/>
  </si>
  <si>
    <t>朱建信</t>
    <phoneticPr fontId="5" type="noConversion"/>
  </si>
  <si>
    <t>10544</t>
    <phoneticPr fontId="5" type="noConversion"/>
  </si>
  <si>
    <t>台北市復興北路337號11樓</t>
    <phoneticPr fontId="5" type="noConversion"/>
  </si>
  <si>
    <r>
      <t>0</t>
    </r>
    <r>
      <rPr>
        <sz val="12"/>
        <color theme="1"/>
        <rFont val="新細明體"/>
        <family val="2"/>
        <charset val="136"/>
        <scheme val="minor"/>
      </rPr>
      <t>2-</t>
    </r>
    <r>
      <rPr>
        <sz val="12"/>
        <rFont val="新細明體"/>
        <family val="1"/>
        <charset val="136"/>
      </rPr>
      <t>81011000*247</t>
    </r>
    <phoneticPr fontId="5" type="noConversion"/>
  </si>
  <si>
    <r>
      <t>0</t>
    </r>
    <r>
      <rPr>
        <sz val="12"/>
        <color theme="1"/>
        <rFont val="新細明體"/>
        <family val="2"/>
        <charset val="136"/>
        <scheme val="minor"/>
      </rPr>
      <t>2-87221147</t>
    </r>
    <phoneticPr fontId="5" type="noConversion"/>
  </si>
  <si>
    <t>徐小姐</t>
    <phoneticPr fontId="5" type="noConversion"/>
  </si>
  <si>
    <t>台北市信義路五段7號53-55樓</t>
    <phoneticPr fontId="5" type="noConversion"/>
  </si>
  <si>
    <t>台灣英特威動物藥品股份有限公司</t>
    <phoneticPr fontId="5" type="noConversion"/>
  </si>
  <si>
    <r>
      <t>0</t>
    </r>
    <r>
      <rPr>
        <sz val="12"/>
        <color theme="1"/>
        <rFont val="新細明體"/>
        <family val="2"/>
        <charset val="136"/>
        <scheme val="minor"/>
      </rPr>
      <t>2-</t>
    </r>
    <r>
      <rPr>
        <sz val="12"/>
        <rFont val="新細明體"/>
        <family val="1"/>
        <charset val="136"/>
      </rPr>
      <t>66316196</t>
    </r>
    <phoneticPr fontId="5" type="noConversion"/>
  </si>
  <si>
    <r>
      <t>02-</t>
    </r>
    <r>
      <rPr>
        <sz val="12"/>
        <color theme="1"/>
        <rFont val="新細明體"/>
        <family val="2"/>
        <charset val="136"/>
        <scheme val="minor"/>
      </rPr>
      <t>87806014</t>
    </r>
    <phoneticPr fontId="5" type="noConversion"/>
  </si>
  <si>
    <t>曹瑞華</t>
    <phoneticPr fontId="5" type="noConversion"/>
  </si>
  <si>
    <t>葉清足小姐</t>
    <phoneticPr fontId="5" type="noConversion"/>
  </si>
  <si>
    <r>
      <t>1</t>
    </r>
    <r>
      <rPr>
        <sz val="12"/>
        <color theme="1"/>
        <rFont val="新細明體"/>
        <family val="2"/>
        <charset val="136"/>
        <scheme val="minor"/>
      </rPr>
      <t>1047</t>
    </r>
    <phoneticPr fontId="5" type="noConversion"/>
  </si>
  <si>
    <r>
      <t>台北市信義區信義路五段</t>
    </r>
    <r>
      <rPr>
        <sz val="12"/>
        <rFont val="Arial"/>
        <family val="2"/>
      </rPr>
      <t>106</t>
    </r>
    <r>
      <rPr>
        <sz val="12"/>
        <rFont val="華康中黑體"/>
        <family val="3"/>
        <charset val="136"/>
      </rPr>
      <t>號</t>
    </r>
    <r>
      <rPr>
        <sz val="12"/>
        <rFont val="Arial"/>
        <family val="2"/>
      </rPr>
      <t>12</t>
    </r>
    <r>
      <rPr>
        <sz val="12"/>
        <rFont val="華康中黑體"/>
        <family val="3"/>
        <charset val="136"/>
      </rPr>
      <t>樓</t>
    </r>
    <phoneticPr fontId="5" type="noConversion"/>
  </si>
  <si>
    <t>台灣維克法蘭斯股份有限公司</t>
    <phoneticPr fontId="5" type="noConversion"/>
  </si>
  <si>
    <t>02-27987667*301(303)</t>
    <phoneticPr fontId="5" type="noConversion"/>
  </si>
  <si>
    <r>
      <t>02-</t>
    </r>
    <r>
      <rPr>
        <sz val="12"/>
        <color theme="1"/>
        <rFont val="新細明體"/>
        <family val="2"/>
        <charset val="136"/>
        <scheme val="minor"/>
      </rPr>
      <t>27987129</t>
    </r>
    <phoneticPr fontId="5" type="noConversion"/>
  </si>
  <si>
    <r>
      <t>吳亞芬小姐(林小姐</t>
    </r>
    <r>
      <rPr>
        <sz val="12"/>
        <color theme="1"/>
        <rFont val="新細明體"/>
        <family val="2"/>
        <charset val="136"/>
        <scheme val="minor"/>
      </rPr>
      <t>)</t>
    </r>
    <phoneticPr fontId="5" type="noConversion"/>
  </si>
  <si>
    <t>11492</t>
    <phoneticPr fontId="5" type="noConversion"/>
  </si>
  <si>
    <t>台北市內湖區基湖路35巷13號8樓</t>
    <phoneticPr fontId="5" type="noConversion"/>
  </si>
  <si>
    <t>02-27352233</t>
    <phoneticPr fontId="5" type="noConversion"/>
  </si>
  <si>
    <t>02-27328834</t>
    <phoneticPr fontId="5" type="noConversion"/>
  </si>
  <si>
    <r>
      <t>翁小姐(蘇先生</t>
    </r>
    <r>
      <rPr>
        <sz val="12"/>
        <color theme="1"/>
        <rFont val="新細明體"/>
        <family val="2"/>
        <charset val="136"/>
        <scheme val="minor"/>
      </rPr>
      <t>)</t>
    </r>
    <phoneticPr fontId="5" type="noConversion"/>
  </si>
  <si>
    <r>
      <t>1</t>
    </r>
    <r>
      <rPr>
        <sz val="12"/>
        <color theme="1"/>
        <rFont val="新細明體"/>
        <family val="2"/>
        <charset val="136"/>
        <scheme val="minor"/>
      </rPr>
      <t>0680</t>
    </r>
    <phoneticPr fontId="5" type="noConversion"/>
  </si>
  <si>
    <r>
      <t>02-26212111*</t>
    </r>
    <r>
      <rPr>
        <sz val="12"/>
        <color theme="1"/>
        <rFont val="新細明體"/>
        <family val="2"/>
        <charset val="136"/>
        <scheme val="minor"/>
      </rPr>
      <t>617</t>
    </r>
    <phoneticPr fontId="5" type="noConversion"/>
  </si>
  <si>
    <t>02-26298230</t>
    <phoneticPr fontId="5" type="noConversion"/>
  </si>
  <si>
    <t>杜文珍</t>
    <phoneticPr fontId="5" type="noConversion"/>
  </si>
  <si>
    <t>吳詩南小姐</t>
    <phoneticPr fontId="5" type="noConversion"/>
  </si>
  <si>
    <r>
      <t>2</t>
    </r>
    <r>
      <rPr>
        <sz val="12"/>
        <color theme="1"/>
        <rFont val="新細明體"/>
        <family val="2"/>
        <charset val="136"/>
        <scheme val="minor"/>
      </rPr>
      <t>5158</t>
    </r>
    <phoneticPr fontId="5" type="noConversion"/>
  </si>
  <si>
    <t>中國派斯德股份有限公司</t>
    <phoneticPr fontId="5" type="noConversion"/>
  </si>
  <si>
    <t>03-3566678*367</t>
    <phoneticPr fontId="5" type="noConversion"/>
  </si>
  <si>
    <t>03-3565527</t>
    <phoneticPr fontId="5" type="noConversion"/>
  </si>
  <si>
    <t>林村源</t>
    <phoneticPr fontId="5" type="noConversion"/>
  </si>
  <si>
    <t xml:space="preserve">李思穎小姐 </t>
    <phoneticPr fontId="5" type="noConversion"/>
  </si>
  <si>
    <r>
      <t>3</t>
    </r>
    <r>
      <rPr>
        <sz val="12"/>
        <color theme="1"/>
        <rFont val="新細明體"/>
        <family val="2"/>
        <charset val="136"/>
        <scheme val="minor"/>
      </rPr>
      <t>3045</t>
    </r>
    <phoneticPr fontId="5" type="noConversion"/>
  </si>
  <si>
    <t>桃園市中正路1247號12樓</t>
    <phoneticPr fontId="5" type="noConversion"/>
  </si>
  <si>
    <t>季達藥品有限公司</t>
    <phoneticPr fontId="5" type="noConversion"/>
  </si>
  <si>
    <t>04-8872068*367</t>
    <phoneticPr fontId="5" type="noConversion"/>
  </si>
  <si>
    <t>04-8873496</t>
    <phoneticPr fontId="5" type="noConversion"/>
  </si>
  <si>
    <t>紀宏蒼</t>
    <phoneticPr fontId="5" type="noConversion"/>
  </si>
  <si>
    <r>
      <t>楊先生(</t>
    </r>
    <r>
      <rPr>
        <sz val="12"/>
        <color theme="1"/>
        <rFont val="新細明體"/>
        <family val="2"/>
        <charset val="136"/>
        <scheme val="minor"/>
      </rPr>
      <t>0912899169)</t>
    </r>
    <phoneticPr fontId="5" type="noConversion"/>
  </si>
  <si>
    <t>52345</t>
    <phoneticPr fontId="5" type="noConversion"/>
  </si>
  <si>
    <r>
      <t>彰化縣埤頭鄉斗苑東路103</t>
    </r>
    <r>
      <rPr>
        <sz val="12"/>
        <rFont val="新細明體"/>
        <family val="1"/>
        <charset val="136"/>
      </rPr>
      <t>號</t>
    </r>
    <r>
      <rPr>
        <sz val="12"/>
        <color theme="1"/>
        <rFont val="新細明體"/>
        <family val="2"/>
        <charset val="136"/>
        <scheme val="minor"/>
      </rPr>
      <t>(嘉義縣朴子市小槺鄉一路29-43號)</t>
    </r>
    <phoneticPr fontId="5" type="noConversion"/>
  </si>
  <si>
    <t>02-23948802</t>
    <phoneticPr fontId="5" type="noConversion"/>
  </si>
  <si>
    <t>02-23516352</t>
    <phoneticPr fontId="5" type="noConversion"/>
  </si>
  <si>
    <t>許富琮先生</t>
    <phoneticPr fontId="5" type="noConversion"/>
  </si>
  <si>
    <r>
      <t>1</t>
    </r>
    <r>
      <rPr>
        <sz val="12"/>
        <color theme="1"/>
        <rFont val="新細明體"/>
        <family val="2"/>
        <charset val="136"/>
        <scheme val="minor"/>
      </rPr>
      <t>0052</t>
    </r>
    <phoneticPr fontId="5" type="noConversion"/>
  </si>
  <si>
    <t>建台貿易股份有限公司</t>
    <phoneticPr fontId="5" type="noConversion"/>
  </si>
  <si>
    <t>02-26213140</t>
    <phoneticPr fontId="5" type="noConversion"/>
  </si>
  <si>
    <t>02-26224308</t>
    <phoneticPr fontId="5" type="noConversion"/>
  </si>
  <si>
    <r>
      <t>闕銘鎣(ㄧㄥˋ)</t>
    </r>
    <r>
      <rPr>
        <sz val="12"/>
        <rFont val="新細明體"/>
        <family val="1"/>
        <charset val="136"/>
      </rPr>
      <t>先生</t>
    </r>
    <phoneticPr fontId="5" type="noConversion"/>
  </si>
  <si>
    <t>10349</t>
    <phoneticPr fontId="5" type="noConversion"/>
  </si>
  <si>
    <t>陳曜銘</t>
    <phoneticPr fontId="5" type="noConversion"/>
  </si>
  <si>
    <t>栗筱嵐小姐</t>
    <phoneticPr fontId="5" type="noConversion"/>
  </si>
  <si>
    <t>台北市中山區建國北路二段137號11樓</t>
    <phoneticPr fontId="5" type="noConversion"/>
  </si>
  <si>
    <t>02-27816099</t>
    <phoneticPr fontId="5" type="noConversion"/>
  </si>
  <si>
    <t>02-27816178</t>
    <phoneticPr fontId="5" type="noConversion"/>
  </si>
  <si>
    <t>劉久男</t>
    <phoneticPr fontId="5" type="noConversion"/>
  </si>
  <si>
    <t>劉政宏先生</t>
    <phoneticPr fontId="5" type="noConversion"/>
  </si>
  <si>
    <r>
      <t>1</t>
    </r>
    <r>
      <rPr>
        <sz val="12"/>
        <color theme="1"/>
        <rFont val="新細明體"/>
        <family val="2"/>
        <charset val="136"/>
        <scheme val="minor"/>
      </rPr>
      <t>0694</t>
    </r>
    <phoneticPr fontId="5" type="noConversion"/>
  </si>
  <si>
    <t>台北市忠孝東路4段320號5樓</t>
    <phoneticPr fontId="5" type="noConversion"/>
  </si>
  <si>
    <t>施懷哲維克生物科技股份有限公司</t>
    <phoneticPr fontId="5" type="noConversion"/>
  </si>
  <si>
    <t>07-6933315</t>
    <phoneticPr fontId="5" type="noConversion"/>
  </si>
  <si>
    <t>07-6931345</t>
    <phoneticPr fontId="5" type="noConversion"/>
  </si>
  <si>
    <t>顏韶靚</t>
    <phoneticPr fontId="5" type="noConversion"/>
  </si>
  <si>
    <t>洪麗香小姐(張先生)</t>
    <phoneticPr fontId="5" type="noConversion"/>
  </si>
  <si>
    <r>
      <t>8</t>
    </r>
    <r>
      <rPr>
        <sz val="12"/>
        <color theme="1"/>
        <rFont val="新細明體"/>
        <family val="2"/>
        <charset val="136"/>
        <scheme val="minor"/>
      </rPr>
      <t>2945</t>
    </r>
    <phoneticPr fontId="5" type="noConversion"/>
  </si>
  <si>
    <r>
      <t>高雄市湖內區田尾村中山路一段</t>
    </r>
    <r>
      <rPr>
        <sz val="12"/>
        <rFont val="Arial"/>
        <family val="2"/>
      </rPr>
      <t>634</t>
    </r>
    <r>
      <rPr>
        <sz val="12"/>
        <rFont val="細明體"/>
        <family val="3"/>
        <charset val="136"/>
      </rPr>
      <t>號</t>
    </r>
    <phoneticPr fontId="5" type="noConversion"/>
  </si>
  <si>
    <t>高雄市農會生物製藥廠</t>
    <phoneticPr fontId="5" type="noConversion"/>
  </si>
  <si>
    <t>07-7872271</t>
    <phoneticPr fontId="5" type="noConversion"/>
  </si>
  <si>
    <t>07-7872273</t>
    <phoneticPr fontId="5" type="noConversion"/>
  </si>
  <si>
    <t>黃進登</t>
    <phoneticPr fontId="5" type="noConversion"/>
  </si>
  <si>
    <t>張宗仁先生(謝明妤小姐)</t>
    <phoneticPr fontId="5" type="noConversion"/>
  </si>
  <si>
    <t>83163</t>
    <phoneticPr fontId="5" type="noConversion"/>
  </si>
  <si>
    <t>高雄市大寮區大寮里華中路29號</t>
    <phoneticPr fontId="5" type="noConversion"/>
  </si>
  <si>
    <r>
      <t>0</t>
    </r>
    <r>
      <rPr>
        <sz val="12"/>
        <color theme="1"/>
        <rFont val="新細明體"/>
        <family val="2"/>
        <charset val="136"/>
        <scheme val="minor"/>
      </rPr>
      <t>2-</t>
    </r>
    <r>
      <rPr>
        <sz val="12"/>
        <rFont val="新細明體"/>
        <family val="1"/>
        <charset val="136"/>
      </rPr>
      <t>23955636-7</t>
    </r>
    <phoneticPr fontId="5" type="noConversion"/>
  </si>
  <si>
    <t>02-23930556</t>
    <phoneticPr fontId="5" type="noConversion"/>
  </si>
  <si>
    <t>林郭阿切</t>
    <phoneticPr fontId="5" type="noConversion"/>
  </si>
  <si>
    <r>
      <t>林淑卿小姐(簡小姐</t>
    </r>
    <r>
      <rPr>
        <sz val="12"/>
        <color theme="1"/>
        <rFont val="新細明體"/>
        <family val="2"/>
        <charset val="136"/>
        <scheme val="minor"/>
      </rPr>
      <t>)</t>
    </r>
    <phoneticPr fontId="5" type="noConversion"/>
  </si>
  <si>
    <t>10053</t>
    <phoneticPr fontId="5" type="noConversion"/>
  </si>
  <si>
    <t>台北市忠孝東路二段112號8樓</t>
    <phoneticPr fontId="5" type="noConversion"/>
  </si>
  <si>
    <t>04-22216809</t>
    <phoneticPr fontId="5" type="noConversion"/>
  </si>
  <si>
    <t>04-22218017</t>
    <phoneticPr fontId="5" type="noConversion"/>
  </si>
  <si>
    <t>詹錫麟先生</t>
    <phoneticPr fontId="5" type="noConversion"/>
  </si>
  <si>
    <t>劉先生</t>
    <phoneticPr fontId="5" type="noConversion"/>
  </si>
  <si>
    <r>
      <t>4</t>
    </r>
    <r>
      <rPr>
        <sz val="12"/>
        <color theme="1"/>
        <rFont val="新細明體"/>
        <family val="2"/>
        <charset val="136"/>
        <scheme val="minor"/>
      </rPr>
      <t>0046</t>
    </r>
    <phoneticPr fontId="5" type="noConversion"/>
  </si>
  <si>
    <t>台中市中正路161巷4號</t>
    <phoneticPr fontId="5" type="noConversion"/>
  </si>
  <si>
    <t>極佳貿易股份有限公司</t>
    <phoneticPr fontId="5" type="noConversion"/>
  </si>
  <si>
    <t>02-27721840</t>
    <phoneticPr fontId="5" type="noConversion"/>
  </si>
  <si>
    <t>02-27111408</t>
    <phoneticPr fontId="5" type="noConversion"/>
  </si>
  <si>
    <t>王水生</t>
    <phoneticPr fontId="5" type="noConversion"/>
  </si>
  <si>
    <t>許志仁先生</t>
    <phoneticPr fontId="5" type="noConversion"/>
  </si>
  <si>
    <r>
      <t>1</t>
    </r>
    <r>
      <rPr>
        <sz val="12"/>
        <color theme="1"/>
        <rFont val="新細明體"/>
        <family val="2"/>
        <charset val="136"/>
        <scheme val="minor"/>
      </rPr>
      <t>0492</t>
    </r>
    <phoneticPr fontId="5" type="noConversion"/>
  </si>
  <si>
    <t>台北市復興南路一段34號12樓之1</t>
    <phoneticPr fontId="5" type="noConversion"/>
  </si>
  <si>
    <t>經農企業有限公司</t>
    <phoneticPr fontId="5" type="noConversion"/>
  </si>
  <si>
    <t>02-27775511</t>
    <phoneticPr fontId="5" type="noConversion"/>
  </si>
  <si>
    <t>02-27726899</t>
    <phoneticPr fontId="5" type="noConversion"/>
  </si>
  <si>
    <t>莊寬裕</t>
    <phoneticPr fontId="5" type="noConversion"/>
  </si>
  <si>
    <t>楊忠信先生</t>
    <phoneticPr fontId="5" type="noConversion"/>
  </si>
  <si>
    <t>台北市大安區安和路一段39號4樓</t>
    <phoneticPr fontId="5" type="noConversion"/>
  </si>
  <si>
    <t>群揚股份有限公司</t>
    <phoneticPr fontId="5" type="noConversion"/>
  </si>
  <si>
    <r>
      <t>05-2858035</t>
    </r>
    <r>
      <rPr>
        <sz val="12"/>
        <color theme="1"/>
        <rFont val="新細明體"/>
        <family val="2"/>
        <charset val="136"/>
        <scheme val="minor"/>
      </rPr>
      <t>(05-2312245)</t>
    </r>
    <phoneticPr fontId="5" type="noConversion"/>
  </si>
  <si>
    <r>
      <t>0</t>
    </r>
    <r>
      <rPr>
        <sz val="12"/>
        <color theme="1"/>
        <rFont val="新細明體"/>
        <family val="2"/>
        <charset val="136"/>
        <scheme val="minor"/>
      </rPr>
      <t>5-2318982</t>
    </r>
    <phoneticPr fontId="5" type="noConversion"/>
  </si>
  <si>
    <t>張琬苹小姐</t>
    <phoneticPr fontId="5" type="noConversion"/>
  </si>
  <si>
    <r>
      <t>6</t>
    </r>
    <r>
      <rPr>
        <sz val="12"/>
        <color theme="1"/>
        <rFont val="新細明體"/>
        <family val="2"/>
        <charset val="136"/>
        <scheme val="minor"/>
      </rPr>
      <t>0059</t>
    </r>
    <phoneticPr fontId="5" type="noConversion"/>
  </si>
  <si>
    <t>嘉義市民生南路294號4樓4(嘉義市西區世賢路一段580巷70號)</t>
    <phoneticPr fontId="5" type="noConversion"/>
  </si>
  <si>
    <t>臺灣碩騰股份有限公司</t>
    <phoneticPr fontId="5" type="noConversion"/>
  </si>
  <si>
    <t>02-28267522</t>
    <phoneticPr fontId="5" type="noConversion"/>
  </si>
  <si>
    <t>02-87933330</t>
    <phoneticPr fontId="5" type="noConversion"/>
  </si>
  <si>
    <t>李金龍</t>
    <phoneticPr fontId="5" type="noConversion"/>
  </si>
  <si>
    <t>陳元書小姐             (游小姐)</t>
    <phoneticPr fontId="5" type="noConversion"/>
  </si>
  <si>
    <t>丁先生(新藥)</t>
    <phoneticPr fontId="5" type="noConversion"/>
  </si>
  <si>
    <t>寰海企業股份有限公司</t>
    <phoneticPr fontId="5" type="noConversion"/>
  </si>
  <si>
    <t>049-2224277</t>
    <phoneticPr fontId="5" type="noConversion"/>
  </si>
  <si>
    <t>049-2244054</t>
    <phoneticPr fontId="5" type="noConversion"/>
  </si>
  <si>
    <r>
      <t>廖瓊華小姐(謝先生</t>
    </r>
    <r>
      <rPr>
        <sz val="12"/>
        <color theme="1"/>
        <rFont val="新細明體"/>
        <family val="2"/>
        <charset val="136"/>
        <scheme val="minor"/>
      </rPr>
      <t>)(鄭小姐)</t>
    </r>
    <phoneticPr fontId="5" type="noConversion"/>
  </si>
  <si>
    <t xml:space="preserve"> </t>
    <phoneticPr fontId="5" type="noConversion"/>
  </si>
  <si>
    <t>南投市信義街5巷42號</t>
    <phoneticPr fontId="5" type="noConversion"/>
  </si>
  <si>
    <t>欣泰藥品股份有限公司</t>
    <phoneticPr fontId="5" type="noConversion"/>
  </si>
  <si>
    <r>
      <t>6</t>
    </r>
    <r>
      <rPr>
        <sz val="12"/>
        <color theme="1"/>
        <rFont val="新細明體"/>
        <family val="2"/>
        <charset val="136"/>
        <scheme val="minor"/>
      </rPr>
      <t>0076</t>
    </r>
    <phoneticPr fontId="5" type="noConversion"/>
  </si>
  <si>
    <t>嘉義市文雅街144號</t>
    <phoneticPr fontId="5" type="noConversion"/>
  </si>
  <si>
    <t>岑祥股份有限公司</t>
    <phoneticPr fontId="5" type="noConversion"/>
  </si>
  <si>
    <t>林坤山</t>
    <phoneticPr fontId="5" type="noConversion"/>
  </si>
  <si>
    <t>台中市南屯區大墩六街46號</t>
    <phoneticPr fontId="5" type="noConversion"/>
  </si>
  <si>
    <r>
      <t>03-4833023(</t>
    </r>
    <r>
      <rPr>
        <sz val="12"/>
        <rFont val="新細明體"/>
        <family val="1"/>
        <charset val="136"/>
      </rPr>
      <t>0</t>
    </r>
    <r>
      <rPr>
        <sz val="12"/>
        <color theme="1"/>
        <rFont val="新細明體"/>
        <family val="2"/>
        <charset val="136"/>
        <scheme val="minor"/>
      </rPr>
      <t>952705876)</t>
    </r>
    <phoneticPr fontId="5" type="noConversion"/>
  </si>
  <si>
    <r>
      <t>0</t>
    </r>
    <r>
      <rPr>
        <sz val="12"/>
        <color theme="1"/>
        <rFont val="新細明體"/>
        <family val="2"/>
        <charset val="136"/>
        <scheme val="minor"/>
      </rPr>
      <t>3-4160030</t>
    </r>
    <phoneticPr fontId="5" type="noConversion"/>
  </si>
  <si>
    <t>顏湧松</t>
    <phoneticPr fontId="5" type="noConversion"/>
  </si>
  <si>
    <t>周佩穎</t>
    <phoneticPr fontId="5" type="noConversion"/>
  </si>
  <si>
    <r>
      <t>3</t>
    </r>
    <r>
      <rPr>
        <sz val="12"/>
        <color theme="1"/>
        <rFont val="新細明體"/>
        <family val="2"/>
        <charset val="136"/>
        <scheme val="minor"/>
      </rPr>
      <t>2849</t>
    </r>
    <phoneticPr fontId="5" type="noConversion"/>
  </si>
  <si>
    <t>桃園縣觀音鄉草旋村大同一路26號</t>
    <phoneticPr fontId="5" type="noConversion"/>
  </si>
  <si>
    <t>晟揚國際貿易股份有限公司</t>
    <phoneticPr fontId="5" type="noConversion"/>
  </si>
  <si>
    <t>02-25703789*16</t>
    <phoneticPr fontId="5" type="noConversion"/>
  </si>
  <si>
    <r>
      <t>0</t>
    </r>
    <r>
      <rPr>
        <sz val="12"/>
        <color theme="1"/>
        <rFont val="新細明體"/>
        <family val="2"/>
        <charset val="136"/>
        <scheme val="minor"/>
      </rPr>
      <t>225708589</t>
    </r>
    <phoneticPr fontId="5" type="noConversion"/>
  </si>
  <si>
    <t>廖孟良</t>
    <phoneticPr fontId="5" type="noConversion"/>
  </si>
  <si>
    <t>蕭小姐</t>
    <phoneticPr fontId="5" type="noConversion"/>
  </si>
  <si>
    <t>10557</t>
    <phoneticPr fontId="5" type="noConversion"/>
  </si>
  <si>
    <t>台北市松山區敦化南路一段21號6樓-3</t>
    <phoneticPr fontId="5" type="noConversion"/>
  </si>
  <si>
    <t>聯亞生技開發股份有限公司</t>
    <phoneticPr fontId="5" type="noConversion"/>
  </si>
  <si>
    <t>03-6578861*5616</t>
    <phoneticPr fontId="5" type="noConversion"/>
  </si>
  <si>
    <t>王長怡</t>
    <phoneticPr fontId="5" type="noConversion"/>
  </si>
  <si>
    <t>034</t>
  </si>
  <si>
    <t>佳力德實業有限公司</t>
    <phoneticPr fontId="5" type="noConversion"/>
  </si>
  <si>
    <t>劉孝鋒</t>
    <phoneticPr fontId="5" type="noConversion"/>
  </si>
  <si>
    <t>陳淑端小姐</t>
    <phoneticPr fontId="5" type="noConversion"/>
  </si>
  <si>
    <t>035</t>
  </si>
  <si>
    <t>西班牙商海博萊大藥廠(股)公司台灣分公司</t>
    <phoneticPr fontId="5" type="noConversion"/>
  </si>
  <si>
    <t>02-25672182</t>
    <phoneticPr fontId="5" type="noConversion"/>
  </si>
  <si>
    <t>劉小姐</t>
    <phoneticPr fontId="5" type="noConversion"/>
  </si>
  <si>
    <t>台北市新生北路一段23號3樓</t>
    <phoneticPr fontId="5" type="noConversion"/>
  </si>
  <si>
    <t>036</t>
  </si>
  <si>
    <t>羅曼動保股份有限公司</t>
    <phoneticPr fontId="5" type="noConversion"/>
  </si>
  <si>
    <t>02-77110038</t>
    <phoneticPr fontId="5" type="noConversion"/>
  </si>
  <si>
    <t>徐婉儀小姐</t>
    <phoneticPr fontId="5" type="noConversion"/>
  </si>
  <si>
    <t>PRRS(L)</t>
    <phoneticPr fontId="1" type="noConversion"/>
  </si>
  <si>
    <t>SE(L)</t>
    <phoneticPr fontId="1" type="noConversion"/>
  </si>
  <si>
    <t>SE(K)</t>
    <phoneticPr fontId="1" type="noConversion"/>
  </si>
  <si>
    <t>LHRH(K)</t>
    <phoneticPr fontId="1" type="noConversion"/>
  </si>
  <si>
    <t>NDIBICFC-AC(K)</t>
    <phoneticPr fontId="1" type="noConversion"/>
  </si>
  <si>
    <t>AI(K)</t>
    <phoneticPr fontId="1" type="noConversion"/>
  </si>
  <si>
    <t>IBIC-AC(K)</t>
    <phoneticPr fontId="1" type="noConversion"/>
  </si>
  <si>
    <t>IBR(K)</t>
    <phoneticPr fontId="1" type="noConversion"/>
  </si>
  <si>
    <t>SAL(K)</t>
    <phoneticPr fontId="1" type="noConversion"/>
  </si>
  <si>
    <t>PPV(K)</t>
    <phoneticPr fontId="1" type="noConversion"/>
  </si>
  <si>
    <t>PT(K)</t>
    <phoneticPr fontId="1" type="noConversion"/>
  </si>
  <si>
    <t>PRSEAPPTSAL(K)</t>
    <phoneticPr fontId="1" type="noConversion"/>
  </si>
  <si>
    <t>PRgIPVSE(K)</t>
    <phoneticPr fontId="1" type="noConversion"/>
  </si>
  <si>
    <t>PRgIE.coli(K)</t>
    <phoneticPr fontId="1" type="noConversion"/>
  </si>
  <si>
    <t>PRgIARPT(K)</t>
    <phoneticPr fontId="1" type="noConversion"/>
  </si>
  <si>
    <t>PRgI(K)</t>
    <phoneticPr fontId="1" type="noConversion"/>
  </si>
  <si>
    <t>PR(K)</t>
    <phoneticPr fontId="1" type="noConversion"/>
  </si>
  <si>
    <t>ARSEAPPTSAL(K)</t>
    <phoneticPr fontId="1" type="noConversion"/>
  </si>
  <si>
    <t>ARSEAPPT(K)</t>
    <phoneticPr fontId="1" type="noConversion"/>
  </si>
  <si>
    <t>ARPT(K)</t>
    <phoneticPr fontId="1" type="noConversion"/>
  </si>
  <si>
    <t>ARB(K)</t>
    <phoneticPr fontId="1" type="noConversion"/>
  </si>
  <si>
    <t>APPT(K)</t>
    <phoneticPr fontId="1" type="noConversion"/>
  </si>
  <si>
    <t>WFPV(K)</t>
    <phoneticPr fontId="1" type="noConversion"/>
  </si>
  <si>
    <t>REO(K)</t>
    <phoneticPr fontId="1" type="noConversion"/>
  </si>
  <si>
    <t>NDICFC-AC(K)</t>
    <phoneticPr fontId="1" type="noConversion"/>
  </si>
  <si>
    <t>NDICFC-ABC(K)</t>
    <phoneticPr fontId="1" type="noConversion"/>
  </si>
  <si>
    <t>NDICFC-A(K)</t>
    <phoneticPr fontId="1" type="noConversion"/>
  </si>
  <si>
    <t>NDICEDS-AC(K)</t>
    <phoneticPr fontId="1" type="noConversion"/>
  </si>
  <si>
    <t>NDICEDS-ABC(K)</t>
    <phoneticPr fontId="1" type="noConversion"/>
  </si>
  <si>
    <t>NDICEDS-A(K)</t>
    <phoneticPr fontId="1" type="noConversion"/>
  </si>
  <si>
    <t>NDIC-AC(K)</t>
    <phoneticPr fontId="1" type="noConversion"/>
  </si>
  <si>
    <t>NDIC-ABC(K)</t>
    <phoneticPr fontId="1" type="noConversion"/>
  </si>
  <si>
    <t>NDIC-A(K)</t>
    <phoneticPr fontId="1" type="noConversion"/>
  </si>
  <si>
    <t>NDIBICEDS-AC(K)</t>
    <phoneticPr fontId="1" type="noConversion"/>
  </si>
  <si>
    <t>NDIBICEDS-ABC(K)</t>
    <phoneticPr fontId="1" type="noConversion"/>
  </si>
  <si>
    <t>NDIBICEDS-A(K)</t>
    <phoneticPr fontId="1" type="noConversion"/>
  </si>
  <si>
    <t>NDIBICCRD-AC(K)</t>
    <phoneticPr fontId="1" type="noConversion"/>
  </si>
  <si>
    <t>NDIBICCRD-A(K)</t>
    <phoneticPr fontId="1" type="noConversion"/>
  </si>
  <si>
    <t>NDIBIC-AC(K)</t>
    <phoneticPr fontId="1" type="noConversion"/>
  </si>
  <si>
    <t>NDIBIC-A(K)</t>
    <phoneticPr fontId="1" type="noConversion"/>
  </si>
  <si>
    <t>NDIBIBDREO(K)</t>
    <phoneticPr fontId="1" type="noConversion"/>
  </si>
  <si>
    <t>NDIBIBDEDS(K)</t>
    <phoneticPr fontId="1" type="noConversion"/>
  </si>
  <si>
    <t>NDIBIBD(K)</t>
    <phoneticPr fontId="1" type="noConversion"/>
  </si>
  <si>
    <t>NDIBEDS(K)</t>
    <phoneticPr fontId="1" type="noConversion"/>
  </si>
  <si>
    <t>NDIBD(K)</t>
    <phoneticPr fontId="1" type="noConversion"/>
  </si>
  <si>
    <t>NDIBCRD(K)</t>
    <phoneticPr fontId="1" type="noConversion"/>
  </si>
  <si>
    <t>NDIB(K)</t>
    <phoneticPr fontId="1" type="noConversion"/>
  </si>
  <si>
    <t>NDIB(L)</t>
    <phoneticPr fontId="1" type="noConversion"/>
  </si>
  <si>
    <t>NDFC(K)</t>
    <phoneticPr fontId="1" type="noConversion"/>
  </si>
  <si>
    <t>NDEDS(K)</t>
    <phoneticPr fontId="1" type="noConversion"/>
  </si>
  <si>
    <t>NDCRD(K)</t>
    <phoneticPr fontId="1" type="noConversion"/>
  </si>
  <si>
    <t>ND(K)</t>
    <phoneticPr fontId="1" type="noConversion"/>
  </si>
  <si>
    <t>IC-C(K)</t>
    <phoneticPr fontId="1" type="noConversion"/>
  </si>
  <si>
    <t>IC-AC(K)</t>
    <phoneticPr fontId="1" type="noConversion"/>
  </si>
  <si>
    <t>IC-ABC(K)</t>
    <phoneticPr fontId="1" type="noConversion"/>
  </si>
  <si>
    <t>IC-A(K)</t>
    <phoneticPr fontId="1" type="noConversion"/>
  </si>
  <si>
    <t>EDS(K)</t>
    <phoneticPr fontId="1" type="noConversion"/>
  </si>
  <si>
    <t>CRD(K)</t>
    <phoneticPr fontId="1" type="noConversion"/>
  </si>
  <si>
    <t>CE.coli(K)</t>
    <phoneticPr fontId="1" type="noConversion"/>
  </si>
  <si>
    <t>CRD(L)</t>
    <phoneticPr fontId="1" type="noConversion"/>
  </si>
  <si>
    <t>DVH(L)</t>
    <phoneticPr fontId="1" type="noConversion"/>
  </si>
  <si>
    <t>ILT(L)</t>
    <phoneticPr fontId="1" type="noConversion"/>
  </si>
  <si>
    <t>MD(L)</t>
    <phoneticPr fontId="1" type="noConversion"/>
  </si>
  <si>
    <t>ND(L)</t>
    <phoneticPr fontId="1" type="noConversion"/>
  </si>
  <si>
    <t>ND(A)</t>
    <phoneticPr fontId="1" type="noConversion"/>
  </si>
  <si>
    <t>POX(L)</t>
    <phoneticPr fontId="1" type="noConversion"/>
  </si>
  <si>
    <t>PPOX(L)</t>
    <phoneticPr fontId="1" type="noConversion"/>
  </si>
  <si>
    <t>REO(L)</t>
    <phoneticPr fontId="1" type="noConversion"/>
  </si>
  <si>
    <t>SHS(L)</t>
    <phoneticPr fontId="1" type="noConversion"/>
  </si>
  <si>
    <t>E.coli(K)</t>
    <phoneticPr fontId="1" type="noConversion"/>
  </si>
  <si>
    <t>HC(L)</t>
    <phoneticPr fontId="1" type="noConversion"/>
  </si>
  <si>
    <t>JE(L)</t>
    <phoneticPr fontId="1" type="noConversion"/>
  </si>
  <si>
    <t>PVSE(K)</t>
    <phoneticPr fontId="1" type="noConversion"/>
  </si>
  <si>
    <t>RT(L)</t>
    <phoneticPr fontId="1" type="noConversion"/>
  </si>
  <si>
    <t>RTCE(K)</t>
    <phoneticPr fontId="1" type="noConversion"/>
  </si>
  <si>
    <t>RTGE(L)</t>
    <phoneticPr fontId="1" type="noConversion"/>
  </si>
  <si>
    <t>SAL(L)</t>
    <phoneticPr fontId="1" type="noConversion"/>
  </si>
  <si>
    <t>SEAPPTSAL(K)</t>
    <phoneticPr fontId="1" type="noConversion"/>
  </si>
  <si>
    <t>SMB(K)</t>
    <phoneticPr fontId="1" type="noConversion"/>
  </si>
  <si>
    <t>TGE(K)</t>
    <phoneticPr fontId="1" type="noConversion"/>
  </si>
  <si>
    <t>TGE(L)</t>
    <phoneticPr fontId="1" type="noConversion"/>
  </si>
  <si>
    <t>IBRBVDPI(K)</t>
    <phoneticPr fontId="1" type="noConversion"/>
  </si>
  <si>
    <t>TB(A)</t>
    <phoneticPr fontId="1" type="noConversion"/>
  </si>
  <si>
    <t>LD(K)</t>
    <phoneticPr fontId="1" type="noConversion"/>
  </si>
  <si>
    <t>CC(K)</t>
    <phoneticPr fontId="1" type="noConversion"/>
  </si>
  <si>
    <t>CD(L)</t>
    <phoneticPr fontId="1" type="noConversion"/>
  </si>
  <si>
    <t>CLRV(K)</t>
    <phoneticPr fontId="1" type="noConversion"/>
  </si>
  <si>
    <t>CPC(K)</t>
    <phoneticPr fontId="1" type="noConversion"/>
  </si>
  <si>
    <t>RV(K)</t>
    <phoneticPr fontId="1" type="noConversion"/>
  </si>
  <si>
    <t>FPCR(K)</t>
    <phoneticPr fontId="1" type="noConversion"/>
  </si>
  <si>
    <t>CapriPOX(L)</t>
    <phoneticPr fontId="1" type="noConversion"/>
  </si>
  <si>
    <t>Coccidiosis(L)</t>
    <phoneticPr fontId="1" type="noConversion"/>
  </si>
  <si>
    <t>雛白痢診斷液</t>
    <phoneticPr fontId="1" type="noConversion"/>
  </si>
  <si>
    <t>FL(K)</t>
    <phoneticPr fontId="1" type="noConversion"/>
  </si>
  <si>
    <t>FIP(L)</t>
    <phoneticPr fontId="1" type="noConversion"/>
  </si>
  <si>
    <t>PET(LK)</t>
    <phoneticPr fontId="1" type="noConversion"/>
  </si>
  <si>
    <t>DP(L)</t>
    <phoneticPr fontId="1" type="noConversion"/>
  </si>
  <si>
    <t>DHPPI(L)</t>
    <phoneticPr fontId="1" type="noConversion"/>
  </si>
  <si>
    <t>DHPL(LK)</t>
    <phoneticPr fontId="1" type="noConversion"/>
  </si>
  <si>
    <t>DHA2PPILRV(LK)</t>
    <phoneticPr fontId="1" type="noConversion"/>
  </si>
  <si>
    <t>DHA2PPIL(LK)</t>
    <phoneticPr fontId="1" type="noConversion"/>
  </si>
  <si>
    <t>DH(LK)</t>
    <phoneticPr fontId="1" type="noConversion"/>
  </si>
  <si>
    <t>DA2PPIL(LK)</t>
    <phoneticPr fontId="1" type="noConversion"/>
  </si>
  <si>
    <t>DA2PPICL(LK)</t>
    <phoneticPr fontId="1" type="noConversion"/>
  </si>
  <si>
    <t>DA2PPIC(LK)</t>
    <phoneticPr fontId="1" type="noConversion"/>
  </si>
  <si>
    <t>DA2PPI(L)</t>
    <phoneticPr fontId="1" type="noConversion"/>
  </si>
  <si>
    <t>DA2P(L)</t>
    <phoneticPr fontId="1" type="noConversion"/>
  </si>
  <si>
    <t>CL(K)</t>
    <phoneticPr fontId="1" type="noConversion"/>
  </si>
  <si>
    <t>牛結核菌素診斷用抗原</t>
    <phoneticPr fontId="1" type="noConversion"/>
  </si>
  <si>
    <t>布氏桿菌病診斷用菌液</t>
    <phoneticPr fontId="1" type="noConversion"/>
  </si>
  <si>
    <t>BR(A)</t>
    <phoneticPr fontId="1" type="noConversion"/>
  </si>
  <si>
    <t>WFPV(L)</t>
    <phoneticPr fontId="1" type="noConversion"/>
  </si>
  <si>
    <t>NDIBIC-ABC(K)</t>
    <phoneticPr fontId="1" type="noConversion"/>
  </si>
  <si>
    <t>PR(L)</t>
    <phoneticPr fontId="1" type="noConversion"/>
  </si>
  <si>
    <t>雞腫頭症不活化疫苗</t>
    <phoneticPr fontId="1" type="noConversion"/>
  </si>
  <si>
    <t>PCV2c(K)</t>
    <phoneticPr fontId="1" type="noConversion"/>
  </si>
  <si>
    <t>PCV2a(K)</t>
    <phoneticPr fontId="1" type="noConversion"/>
  </si>
  <si>
    <t>PCV2b(K)</t>
    <phoneticPr fontId="1" type="noConversion"/>
  </si>
  <si>
    <t>PRAP(K)</t>
    <phoneticPr fontId="1" type="noConversion"/>
  </si>
  <si>
    <t>FPCR(L)</t>
    <phoneticPr fontId="1" type="noConversion"/>
  </si>
  <si>
    <t>NDICCRD-AC(K)</t>
    <phoneticPr fontId="1" type="noConversion"/>
  </si>
  <si>
    <t>PRgISEAPPTSAL(K)</t>
    <phoneticPr fontId="1" type="noConversion"/>
  </si>
  <si>
    <t>FMD(N)(K)</t>
    <phoneticPr fontId="1" type="noConversion"/>
  </si>
  <si>
    <t>FMD(C)(K)</t>
    <phoneticPr fontId="1" type="noConversion"/>
  </si>
  <si>
    <t>豬環狀病毒感染症不活化疫苗-血清相對效價效力試驗</t>
    <phoneticPr fontId="1" type="noConversion"/>
  </si>
  <si>
    <t>口蹄疫不活化疫苗-攻毒效力試驗</t>
    <phoneticPr fontId="1" type="noConversion"/>
  </si>
  <si>
    <t>口蹄疫不活化疫苗-血清中和效力試驗</t>
    <phoneticPr fontId="1" type="noConversion"/>
  </si>
  <si>
    <t>豬生殖與呼吸綜合症次單位疫苗-抗原含有量效力試驗</t>
    <phoneticPr fontId="1" type="noConversion"/>
  </si>
  <si>
    <t>豬生殖與呼吸綜合症次單位疫苗-攻毒效力試驗</t>
    <phoneticPr fontId="1" type="noConversion"/>
  </si>
  <si>
    <t>豬環狀病毒感染症不活化疫苗-抗體力價效力試驗</t>
    <phoneticPr fontId="1" type="noConversion"/>
  </si>
  <si>
    <t>豬環狀病毒感染症不活化疫苗-抗原相對效價或抗原含有量效力試驗</t>
    <phoneticPr fontId="1" type="noConversion"/>
  </si>
  <si>
    <t>NDIBEDSSHS(K)</t>
  </si>
  <si>
    <t>雞新城病、傳染性支氣管炎、產卵下降症、腫頭症不活化混合疫苗</t>
  </si>
  <si>
    <t>依據行政院農業委員會公告之「動物用藥品檢驗標準」第3章第29節、第31節及第53節。</t>
    <phoneticPr fontId="1" type="noConversion"/>
  </si>
  <si>
    <t>依據行政院農業委員會公告之「動物用藥品檢驗標準」第3章第29節、第31節及第55節。</t>
    <phoneticPr fontId="1" type="noConversion"/>
  </si>
  <si>
    <t>雞新城病、傳染性支氣管炎、產卵下降症不活化混合疫苗</t>
    <phoneticPr fontId="1" type="noConversion"/>
  </si>
  <si>
    <t>台灣海博萊有限公司</t>
    <phoneticPr fontId="5" type="noConversion"/>
  </si>
  <si>
    <t>CAV(L)</t>
    <phoneticPr fontId="1" type="noConversion"/>
  </si>
  <si>
    <t>雞傳染性貧血症活毒</t>
  </si>
  <si>
    <t>依據行政院農業委員會公告之「動物用藥品檢驗標準」第3章第77節。</t>
    <phoneticPr fontId="1" type="noConversion"/>
  </si>
  <si>
    <t>AEPOX(L)</t>
    <phoneticPr fontId="1" type="noConversion"/>
  </si>
  <si>
    <t>依據行政院農業委員會公告之「動物用藥品檢驗標準」第3章第36節及第34節。</t>
  </si>
  <si>
    <t>依據行政院農業委員會公告之「動物用藥品檢驗標準」第3章第36節。</t>
    <phoneticPr fontId="1" type="noConversion"/>
  </si>
  <si>
    <t>AE(L)</t>
    <phoneticPr fontId="1" type="noConversion"/>
  </si>
  <si>
    <t>雞腦脊髓炎、雞痘活毒混合疫苗</t>
    <phoneticPr fontId="1" type="noConversion"/>
  </si>
  <si>
    <t>雞腦脊髓炎活毒疫苗</t>
    <phoneticPr fontId="1" type="noConversion"/>
  </si>
  <si>
    <t>依據行政院農業委員會公告之「動物用藥品檢驗標準」第3章第83節</t>
    <phoneticPr fontId="1" type="noConversion"/>
  </si>
  <si>
    <t>豬丹毒桿菌、放線桿菌、巴氏桿菌、沙氏桿菌不活化混合菌苗</t>
    <phoneticPr fontId="1" type="noConversion"/>
  </si>
  <si>
    <t>依據行政院農業委員會公告之「動物用藥品檢驗標準」第3章第69節及第83節。</t>
    <phoneticPr fontId="1" type="noConversion"/>
  </si>
  <si>
    <t>HP(M)</t>
  </si>
  <si>
    <t>豬副豬嗜血桿菌不活化菌苗</t>
  </si>
  <si>
    <t>依據行政院農業委員會公告之「動物用藥品檢驗標準」第3章第95節。</t>
  </si>
  <si>
    <t>HP(P)</t>
  </si>
  <si>
    <t>依據行政院農業委員會公告之「動物用藥品檢驗標準」第3章95節。</t>
  </si>
  <si>
    <t>027</t>
  </si>
  <si>
    <t>037</t>
  </si>
  <si>
    <t>038</t>
  </si>
  <si>
    <t>台灣百靈佳殷格翰動物事業股份有限公司</t>
  </si>
  <si>
    <t>台北市民生東路3段2號12樓</t>
    <phoneticPr fontId="5" type="noConversion"/>
  </si>
  <si>
    <t>AP(M)(K)</t>
    <phoneticPr fontId="1" type="noConversion"/>
  </si>
  <si>
    <t>AP(P)(K)</t>
    <phoneticPr fontId="1" type="noConversion"/>
  </si>
  <si>
    <t>豬放線桿菌不活化菌苗-以豬隻做安全試驗</t>
    <phoneticPr fontId="1" type="noConversion"/>
  </si>
  <si>
    <t>豬放線桿菌不活化菌苗-以小鼠做安全試驗</t>
    <phoneticPr fontId="1" type="noConversion"/>
  </si>
  <si>
    <t>DE.coli(L)</t>
    <phoneticPr fontId="1" type="noConversion"/>
  </si>
  <si>
    <t>李小姐</t>
  </si>
  <si>
    <t>039</t>
  </si>
  <si>
    <t>雞大腸桿菌基因 缺損活菌苗</t>
  </si>
  <si>
    <t>依據行政院農業委員會公告之「動物用藥品檢驗標準」第3章第96節。</t>
    <phoneticPr fontId="1" type="noConversion"/>
  </si>
  <si>
    <t>SEP(M)(K)</t>
    <phoneticPr fontId="1" type="noConversion"/>
  </si>
  <si>
    <t>SEP(P)(K)</t>
    <phoneticPr fontId="1" type="noConversion"/>
  </si>
  <si>
    <t>豬黴漿菌肺炎不活化菌苗-以小鼠進行安全及效力試驗</t>
    <phoneticPr fontId="1" type="noConversion"/>
  </si>
  <si>
    <t>豬黴漿菌肺炎不活化菌苗-以豬隻進行安全及效力試驗</t>
    <phoneticPr fontId="1" type="noConversion"/>
  </si>
  <si>
    <t>依據行政院農業委員會公告之「動物用藥品檢驗標準」第3章第97節。</t>
    <phoneticPr fontId="1" type="noConversion"/>
  </si>
  <si>
    <t>MR(P)(K)</t>
    <phoneticPr fontId="1" type="noConversion"/>
  </si>
  <si>
    <t>MR(M)(K)</t>
    <phoneticPr fontId="1" type="noConversion"/>
  </si>
  <si>
    <r>
      <t>豬鼻黴漿菌不活化菌苗-以小鼠進行安全及效力</t>
    </r>
    <r>
      <rPr>
        <sz val="10"/>
        <color theme="1"/>
        <rFont val="新細明體"/>
        <family val="1"/>
        <charset val="136"/>
        <scheme val="major"/>
      </rPr>
      <t>試驗</t>
    </r>
    <phoneticPr fontId="1" type="noConversion"/>
  </si>
  <si>
    <r>
      <t>豬鼻黴漿菌不活化菌苗-以豬隻進行安全及效力</t>
    </r>
    <r>
      <rPr>
        <sz val="10"/>
        <color theme="1"/>
        <rFont val="新細明體"/>
        <family val="1"/>
        <charset val="136"/>
        <scheme val="minor"/>
      </rPr>
      <t>試驗</t>
    </r>
    <phoneticPr fontId="1" type="noConversion"/>
  </si>
  <si>
    <t>惟每增加一價品目豬用生物藥品扣減新臺幣三千五百元、家禽用生物藥品扣減新臺幣三千元、犬貓用生物藥品扣減新臺幣七千元及反芻獸用生物藥品扣減新臺幣一萬八千元。</t>
    <phoneticPr fontId="1" type="noConversion"/>
  </si>
  <si>
    <t>PCV2aSEP(M)(K)</t>
    <phoneticPr fontId="1" type="noConversion"/>
  </si>
  <si>
    <t>豬環狀病毒感染症、豬黴漿菌肺炎不活化混合疫苗-以小鼠進行安全及效力試驗</t>
    <phoneticPr fontId="1" type="noConversion"/>
  </si>
  <si>
    <t>NEW</t>
    <phoneticPr fontId="1" type="noConversion"/>
  </si>
  <si>
    <t>APSEP(K)</t>
    <phoneticPr fontId="1" type="noConversion"/>
  </si>
  <si>
    <t>豬放線桿菌、黴漿菌肺炎不活化混合菌苗</t>
    <phoneticPr fontId="1" type="noConversion"/>
  </si>
  <si>
    <t>原始金額</t>
    <phoneticPr fontId="1" type="noConversion"/>
  </si>
  <si>
    <t>MRSEP(M)(K)</t>
    <phoneticPr fontId="1" type="noConversion"/>
  </si>
  <si>
    <r>
      <t>豬鼻及豬肺炎雙價黴漿菌不活化菌苗-以小鼠進行安全及效力</t>
    </r>
    <r>
      <rPr>
        <sz val="10"/>
        <color theme="1"/>
        <rFont val="新細明體"/>
        <family val="1"/>
        <charset val="136"/>
        <scheme val="major"/>
      </rPr>
      <t>試驗</t>
    </r>
    <phoneticPr fontId="1" type="noConversion"/>
  </si>
  <si>
    <t>依據行政院農業委員會公告之「動物用藥品檢驗標準」第3章第69及97節。</t>
    <phoneticPr fontId="1" type="noConversion"/>
  </si>
  <si>
    <t>LSD(L)</t>
    <phoneticPr fontId="1" type="noConversion"/>
  </si>
  <si>
    <t>牛結節疹活毒疫苗</t>
  </si>
  <si>
    <t>依據行政院農業委員會公告之「動物用藥品檢驗標準」第3章第  節。</t>
    <phoneticPr fontId="1" type="noConversion"/>
  </si>
  <si>
    <t>040</t>
  </si>
  <si>
    <t>裕利股份有限公司</t>
  </si>
  <si>
    <t>10553</t>
    <phoneticPr fontId="1" type="noConversion"/>
  </si>
  <si>
    <t>馬立克病載體新城病基因改造活毒疫苗疫苗</t>
  </si>
  <si>
    <t>依據行政院農業委員會公告之「動物用藥品檢驗標準」第3章第99節</t>
  </si>
  <si>
    <t>MDND(L)</t>
    <phoneticPr fontId="1" type="noConversion"/>
  </si>
  <si>
    <r>
      <rPr>
        <sz val="20"/>
        <color theme="1"/>
        <rFont val="標楷體"/>
        <family val="4"/>
        <charset val="136"/>
      </rPr>
      <t>藥品檢定繳費單</t>
    </r>
    <phoneticPr fontId="1" type="noConversion"/>
  </si>
  <si>
    <r>
      <rPr>
        <sz val="12"/>
        <color theme="1"/>
        <rFont val="標楷體"/>
        <family val="4"/>
        <charset val="136"/>
      </rPr>
      <t>中華民國</t>
    </r>
    <phoneticPr fontId="1" type="noConversion"/>
  </si>
  <si>
    <r>
      <rPr>
        <sz val="12"/>
        <color theme="1"/>
        <rFont val="標楷體"/>
        <family val="4"/>
        <charset val="136"/>
      </rPr>
      <t>年</t>
    </r>
    <phoneticPr fontId="1" type="noConversion"/>
  </si>
  <si>
    <r>
      <rPr>
        <sz val="12"/>
        <color theme="1"/>
        <rFont val="標楷體"/>
        <family val="4"/>
        <charset val="136"/>
      </rPr>
      <t>月</t>
    </r>
    <phoneticPr fontId="1" type="noConversion"/>
  </si>
  <si>
    <r>
      <rPr>
        <sz val="12"/>
        <color theme="1"/>
        <rFont val="標楷體"/>
        <family val="4"/>
        <charset val="136"/>
      </rPr>
      <t>日</t>
    </r>
    <phoneticPr fontId="1" type="noConversion"/>
  </si>
  <si>
    <r>
      <rPr>
        <sz val="12"/>
        <color theme="1"/>
        <rFont val="標楷體"/>
        <family val="4"/>
        <charset val="136"/>
      </rPr>
      <t>生檢第</t>
    </r>
    <phoneticPr fontId="1" type="noConversion"/>
  </si>
  <si>
    <r>
      <rPr>
        <sz val="12"/>
        <color theme="1"/>
        <rFont val="標楷體"/>
        <family val="4"/>
        <charset val="136"/>
      </rPr>
      <t>號</t>
    </r>
    <phoneticPr fontId="1" type="noConversion"/>
  </si>
  <si>
    <r>
      <rPr>
        <sz val="12"/>
        <color theme="1"/>
        <rFont val="標楷體"/>
        <family val="4"/>
        <charset val="136"/>
      </rPr>
      <t>依據抽樣網路單號</t>
    </r>
    <phoneticPr fontId="1" type="noConversion"/>
  </si>
  <si>
    <r>
      <rPr>
        <sz val="12"/>
        <color theme="1"/>
        <rFont val="標楷體"/>
        <family val="4"/>
        <charset val="136"/>
      </rPr>
      <t>送檢廠商</t>
    </r>
    <r>
      <rPr>
        <sz val="12"/>
        <color theme="1"/>
        <rFont val="Times New Roman"/>
        <family val="1"/>
      </rPr>
      <t>(</t>
    </r>
    <r>
      <rPr>
        <sz val="12"/>
        <color theme="1"/>
        <rFont val="標楷體"/>
        <family val="4"/>
        <charset val="136"/>
      </rPr>
      <t>收據抬頭</t>
    </r>
    <r>
      <rPr>
        <sz val="12"/>
        <color theme="1"/>
        <rFont val="Times New Roman"/>
        <family val="1"/>
      </rPr>
      <t>)</t>
    </r>
    <phoneticPr fontId="1" type="noConversion"/>
  </si>
  <si>
    <r>
      <rPr>
        <sz val="12"/>
        <color theme="1"/>
        <rFont val="標楷體"/>
        <family val="4"/>
        <charset val="136"/>
      </rPr>
      <t>疫苗種類</t>
    </r>
    <phoneticPr fontId="1" type="noConversion"/>
  </si>
  <si>
    <r>
      <rPr>
        <sz val="12"/>
        <color theme="1"/>
        <rFont val="標楷體"/>
        <family val="4"/>
        <charset val="136"/>
      </rPr>
      <t>批號</t>
    </r>
    <phoneticPr fontId="1" type="noConversion"/>
  </si>
  <si>
    <r>
      <rPr>
        <sz val="12"/>
        <color theme="1"/>
        <rFont val="標楷體"/>
        <family val="4"/>
        <charset val="136"/>
      </rPr>
      <t>數量</t>
    </r>
    <phoneticPr fontId="1" type="noConversion"/>
  </si>
  <si>
    <r>
      <rPr>
        <sz val="12"/>
        <color theme="1"/>
        <rFont val="標楷體"/>
        <family val="4"/>
        <charset val="136"/>
      </rPr>
      <t>單位</t>
    </r>
    <phoneticPr fontId="1" type="noConversion"/>
  </si>
  <si>
    <r>
      <rPr>
        <sz val="12"/>
        <color theme="1"/>
        <rFont val="標楷體"/>
        <family val="4"/>
        <charset val="136"/>
      </rPr>
      <t>應繳檢定費</t>
    </r>
    <phoneticPr fontId="1" type="noConversion"/>
  </si>
  <si>
    <r>
      <rPr>
        <sz val="12"/>
        <color theme="1"/>
        <rFont val="標楷體"/>
        <family val="4"/>
        <charset val="136"/>
      </rPr>
      <t>備註</t>
    </r>
    <phoneticPr fontId="1" type="noConversion"/>
  </si>
  <si>
    <r>
      <rPr>
        <sz val="12"/>
        <color theme="1"/>
        <rFont val="標楷體"/>
        <family val="4"/>
        <charset val="136"/>
      </rPr>
      <t>合計</t>
    </r>
    <phoneticPr fontId="1" type="noConversion"/>
  </si>
  <si>
    <r>
      <rPr>
        <sz val="12"/>
        <color theme="1"/>
        <rFont val="標楷體"/>
        <family val="4"/>
        <charset val="136"/>
      </rPr>
      <t>廠商簽章：</t>
    </r>
    <phoneticPr fontId="1" type="noConversion"/>
  </si>
  <si>
    <r>
      <rPr>
        <sz val="12"/>
        <color theme="1"/>
        <rFont val="標楷體"/>
        <family val="4"/>
        <charset val="136"/>
      </rPr>
      <t>職員</t>
    </r>
    <r>
      <rPr>
        <sz val="12"/>
        <color theme="1"/>
        <rFont val="Times New Roman"/>
        <family val="1"/>
      </rPr>
      <t xml:space="preserve"> </t>
    </r>
    <r>
      <rPr>
        <sz val="12"/>
        <color theme="1"/>
        <rFont val="標楷體"/>
        <family val="4"/>
        <charset val="136"/>
      </rPr>
      <t>：</t>
    </r>
  </si>
  <si>
    <r>
      <rPr>
        <sz val="12"/>
        <color theme="1"/>
        <rFont val="標楷體"/>
        <family val="4"/>
        <charset val="136"/>
      </rPr>
      <t>主任：</t>
    </r>
  </si>
  <si>
    <t>ARPT(K)-外銷</t>
    <phoneticPr fontId="1" type="noConversion"/>
  </si>
  <si>
    <t>ARB(K)-外銷</t>
    <phoneticPr fontId="1" type="noConversion"/>
  </si>
  <si>
    <t>APPT(K)-外銷</t>
    <phoneticPr fontId="1" type="noConversion"/>
  </si>
  <si>
    <t>AP(K)-外銷</t>
    <phoneticPr fontId="1" type="noConversion"/>
  </si>
  <si>
    <t>豬放線桿菌不活化菌苗</t>
  </si>
  <si>
    <t>PRRS-sub(A(K))外銷</t>
    <phoneticPr fontId="1" type="noConversion"/>
  </si>
  <si>
    <t>豬生殖與呼吸綜合症次單位疫苗</t>
  </si>
  <si>
    <t>PR(L)-外銷</t>
    <phoneticPr fontId="1" type="noConversion"/>
  </si>
  <si>
    <t>豬假性狂犬病活毒疫苗外銷專用</t>
    <phoneticPr fontId="1" type="noConversion"/>
  </si>
  <si>
    <t>NDIC-AC(K)-外銷</t>
    <phoneticPr fontId="1" type="noConversion"/>
  </si>
  <si>
    <t>雞新城病、傳染性鼻炎AC型菌不活化混合疫苗外銷專用</t>
    <phoneticPr fontId="1" type="noConversion"/>
  </si>
  <si>
    <t>LHRH(K)-外銷</t>
    <phoneticPr fontId="1" type="noConversion"/>
  </si>
  <si>
    <t>豬合成胜肽去勢疫苗外銷專用</t>
    <phoneticPr fontId="1" type="noConversion"/>
  </si>
  <si>
    <t>EDS(K)-外銷</t>
    <phoneticPr fontId="1" type="noConversion"/>
  </si>
  <si>
    <t>雞產卵下降症不活化疫苗外銷專用</t>
    <phoneticPr fontId="1" type="noConversion"/>
  </si>
  <si>
    <t>ND(K)-外銷</t>
    <phoneticPr fontId="1" type="noConversion"/>
  </si>
  <si>
    <t>雞新城病不活化疫苗外銷專用</t>
    <phoneticPr fontId="1" type="noConversion"/>
  </si>
  <si>
    <t>HCTC(L)-外銷</t>
    <phoneticPr fontId="1" type="noConversion"/>
  </si>
  <si>
    <t>乾燥兔化豬瘟組織培養活毒疫苗外銷專用</t>
    <phoneticPr fontId="1" type="noConversion"/>
  </si>
  <si>
    <t>HCV(L)-外銷</t>
    <phoneticPr fontId="1" type="noConversion"/>
  </si>
  <si>
    <t>乾燥兔化豬瘟疫苗外銷專用</t>
    <phoneticPr fontId="1" type="noConversion"/>
  </si>
  <si>
    <t>ND(L)-外銷</t>
    <phoneticPr fontId="1" type="noConversion"/>
  </si>
  <si>
    <t>雞新城病活毒疫苗外銷專用</t>
    <phoneticPr fontId="1" type="noConversion"/>
  </si>
  <si>
    <t>IB(L)-外銷</t>
    <phoneticPr fontId="1" type="noConversion"/>
  </si>
  <si>
    <t>雞傳染性支氣管炎活毒疫苗外銷專用</t>
    <phoneticPr fontId="1" type="noConversion"/>
  </si>
  <si>
    <t>IBD(L)-外銷</t>
    <phoneticPr fontId="1" type="noConversion"/>
  </si>
  <si>
    <t>雞傳染性華氏囊病活毒疫苗外銷專用</t>
    <phoneticPr fontId="1" type="noConversion"/>
  </si>
  <si>
    <t>NDIB(K)-外銷</t>
    <phoneticPr fontId="1" type="noConversion"/>
  </si>
  <si>
    <t>雞新城病、傳染性支氣管炎不活化混合疫苗外銷專用</t>
    <phoneticPr fontId="1" type="noConversion"/>
  </si>
  <si>
    <t>NDIBEDS(K)-外銷</t>
    <phoneticPr fontId="1" type="noConversion"/>
  </si>
  <si>
    <t>雞新城病、傳染性支氣管炎、產卵下降症不活化混合疫苗外銷專用</t>
    <phoneticPr fontId="1" type="noConversion"/>
  </si>
  <si>
    <t>NDIB(L)-外銷</t>
    <phoneticPr fontId="1" type="noConversion"/>
  </si>
  <si>
    <t>雞新城病、傳染性支氣管炎活毒混合疫苗外銷專用</t>
    <phoneticPr fontId="1" type="noConversion"/>
  </si>
  <si>
    <t>NDIBIBD(K)-外銷</t>
    <phoneticPr fontId="1" type="noConversion"/>
  </si>
  <si>
    <t>雞新城病、傳染性支氣管炎、傳染性華氏囊病不活化混合疫苗外銷專用</t>
    <phoneticPr fontId="1" type="noConversion"/>
  </si>
  <si>
    <t>台灣禮藍動保股份有限公司</t>
  </si>
  <si>
    <t>02-27190069</t>
  </si>
  <si>
    <t>02-27191116</t>
  </si>
  <si>
    <t>游欣頤</t>
  </si>
  <si>
    <t>sonia.yu@clancoah.com</t>
    <phoneticPr fontId="5" type="noConversion"/>
  </si>
  <si>
    <t>台北市松山區民生東路3段156號9樓</t>
  </si>
  <si>
    <t>042</t>
  </si>
  <si>
    <t>萬能生醫股份有限公司</t>
  </si>
  <si>
    <t>08-7627330 *229  0925959265</t>
    <phoneticPr fontId="5" type="noConversion"/>
  </si>
  <si>
    <t>林嘉群</t>
    <phoneticPr fontId="5" type="noConversion"/>
  </si>
  <si>
    <t>lincc007@gmail.com</t>
    <phoneticPr fontId="5" type="noConversion"/>
  </si>
  <si>
    <t>屏東縣長治鄉德和村農園路12號</t>
  </si>
  <si>
    <t>CPE.coli(M)(K)</t>
    <phoneticPr fontId="1" type="noConversion"/>
  </si>
  <si>
    <t>猪產氣莢膜芽孢梭菌類毒素、大腸桿菌不活化混合疫苗-以小鼠攻毒試驗</t>
    <phoneticPr fontId="1" type="noConversion"/>
  </si>
  <si>
    <t>依據行政院農業委員會公告之「動物用藥品檢驗標準」第3章第43節及第63節。</t>
    <phoneticPr fontId="1" type="noConversion"/>
  </si>
  <si>
    <t>CPE.coli(R)(K)</t>
    <phoneticPr fontId="1" type="noConversion"/>
  </si>
  <si>
    <t>猪產氣莢膜芽孢梭菌類毒素、大腸桿菌不活化混合疫苗-以兔免疫血清中和毒素試驗</t>
    <phoneticPr fontId="1" type="noConversion"/>
  </si>
  <si>
    <t>CP(M)(K)</t>
    <phoneticPr fontId="1" type="noConversion"/>
  </si>
  <si>
    <t>猪產氣莢膜芽孢梭菌類毒素-以小鼠攻毒試驗</t>
    <phoneticPr fontId="1" type="noConversion"/>
  </si>
  <si>
    <t>CP(R)(K)</t>
    <phoneticPr fontId="1" type="noConversion"/>
  </si>
  <si>
    <t>猪產氣莢膜芽孢梭菌類毒素-以兔免疫血清中和毒素試驗</t>
    <phoneticPr fontId="1" type="noConversion"/>
  </si>
  <si>
    <t>金絲雀痘載體狂犬病基因改造活毒疫苗-效力試驗以病毒含有量疫苗</t>
  </si>
  <si>
    <t>金絲雀痘載體狂犬病基因改造活毒疫苗-效力試驗以小鼠攻毒疫苗</t>
  </si>
  <si>
    <t>依據行政院農業委員會公告之「動物用藥品檢驗標準」第3章第98節</t>
  </si>
  <si>
    <t>HC-E2(K)</t>
    <phoneticPr fontId="1" type="noConversion"/>
  </si>
  <si>
    <t>IB(K)</t>
    <phoneticPr fontId="1" type="noConversion"/>
  </si>
  <si>
    <t>IB(L)</t>
    <phoneticPr fontId="1" type="noConversion"/>
  </si>
  <si>
    <t>IBD(K)</t>
    <phoneticPr fontId="1" type="noConversion"/>
  </si>
  <si>
    <t>IBD(L)</t>
    <phoneticPr fontId="1" type="noConversion"/>
  </si>
  <si>
    <t>FPCRLC(K)</t>
    <phoneticPr fontId="1" type="noConversion"/>
  </si>
  <si>
    <t>Giardiasis(K)</t>
    <phoneticPr fontId="1" type="noConversion"/>
  </si>
  <si>
    <t>HCTC(L)</t>
    <phoneticPr fontId="1" type="noConversion"/>
  </si>
  <si>
    <t>HCV(L)</t>
    <phoneticPr fontId="1" type="noConversion"/>
  </si>
  <si>
    <t>GRV(A)(L)</t>
  </si>
  <si>
    <t>GRV(M)(L)</t>
    <phoneticPr fontId="1" type="noConversion"/>
  </si>
  <si>
    <t>PCV2c(K)-外銷</t>
    <phoneticPr fontId="1" type="noConversion"/>
  </si>
  <si>
    <t>PD(A)</t>
    <phoneticPr fontId="1" type="noConversion"/>
  </si>
  <si>
    <t>西華動物藥品股份有限公司</t>
  </si>
  <si>
    <t>台北市大安區復興南路1段303號7樓</t>
    <phoneticPr fontId="5" type="noConversion"/>
  </si>
  <si>
    <t>02-2701-3666-19</t>
    <phoneticPr fontId="5" type="noConversion"/>
  </si>
  <si>
    <t>02-2701-1023</t>
  </si>
  <si>
    <t>張正旺</t>
    <phoneticPr fontId="5" type="noConversion"/>
  </si>
  <si>
    <t>雞沙氏桿菌活菌苗</t>
    <phoneticPr fontId="1" type="noConversion"/>
  </si>
  <si>
    <t>依據行政院農業委員會公告之「動物用藥品檢驗標準」第3章第101節。</t>
    <phoneticPr fontId="1" type="noConversion"/>
  </si>
  <si>
    <t>111.3.16新增</t>
    <phoneticPr fontId="1" type="noConversion"/>
  </si>
  <si>
    <t>馬立克病載體傳染性喉頭氣管炎基因改造活毒疫苗</t>
  </si>
  <si>
    <t>依據行政院農業委員會公告之「動物用藥品檢驗標準」第3章第102節。</t>
  </si>
  <si>
    <t>MDILT(L)</t>
    <phoneticPr fontId="1" type="noConversion"/>
  </si>
  <si>
    <t>CSal(L)</t>
    <phoneticPr fontId="1" type="noConversion"/>
  </si>
  <si>
    <t>111.10.19</t>
    <phoneticPr fontId="1" type="noConversion"/>
  </si>
  <si>
    <t>牛流行熱不活化疫苗-安全試驗以家兔進行</t>
    <phoneticPr fontId="1" type="noConversion"/>
  </si>
  <si>
    <t>BEF(R)(K)</t>
    <phoneticPr fontId="1" type="noConversion"/>
  </si>
  <si>
    <t>牛流行熱不活化疫苗-安全試驗以小牛進行</t>
    <phoneticPr fontId="1" type="noConversion"/>
  </si>
  <si>
    <t>BEF(B)(K)</t>
    <phoneticPr fontId="1" type="noConversion"/>
  </si>
  <si>
    <t>BEFIBR(B)(K)</t>
    <phoneticPr fontId="1" type="noConversion"/>
  </si>
  <si>
    <t>BEFIBR(R)(K)</t>
    <phoneticPr fontId="1" type="noConversion"/>
  </si>
  <si>
    <t>牛流行熱、傳染性鼻氣管炎不活化混合疫苗-安全試驗以家兔進行</t>
    <phoneticPr fontId="1" type="noConversion"/>
  </si>
  <si>
    <t>牛流行熱、傳染性鼻氣管炎不活化混合疫苗-安全試驗以小牛進行</t>
    <phoneticPr fontId="1" type="noConversion"/>
  </si>
  <si>
    <t>WFPV(Ab)(K)</t>
    <phoneticPr fontId="1" type="noConversion"/>
  </si>
  <si>
    <t>台生水禽小病毒卵黃抗體製劑</t>
  </si>
  <si>
    <t>依據行政院農業委員會公告之「動物用藥品檢驗標準」第3章第100節。</t>
    <phoneticPr fontId="1" type="noConversion"/>
  </si>
  <si>
    <t>國歡企業有限公司</t>
  </si>
  <si>
    <t>043</t>
  </si>
  <si>
    <t>高雄市新興區中正三路93號8F-2</t>
  </si>
  <si>
    <t>07-2910-536</t>
  </si>
  <si>
    <t>陳小姐</t>
    <phoneticPr fontId="1" type="noConversion"/>
  </si>
  <si>
    <t>犬副流行性感冒、博德氏菌活毒混合疫苗</t>
  </si>
  <si>
    <t>PIB(L)</t>
    <phoneticPr fontId="1" type="noConversion"/>
  </si>
  <si>
    <t>簡稱</t>
    <phoneticPr fontId="1" type="noConversion"/>
  </si>
  <si>
    <t>農業部獸醫研究所</t>
    <phoneticPr fontId="1" type="noConversion"/>
  </si>
  <si>
    <t>專戶名稱：(待確認)，帳號：(待確認)，請備註「檢驗規費」。</t>
    <phoneticPr fontId="1" type="noConversion"/>
  </si>
  <si>
    <r>
      <t>※本單一式二聯由生物藥品檢定研究系經辦人員填送作為檢定根據，生檢系於收到廠商藥品時，填製本單連同檢定費送由出納收款後，並在本單各聯加蓋收款印章及填列收據號碼，一聯附同收據送主計室製票收入，一聯退還生檢系存查。
※</t>
    </r>
    <r>
      <rPr>
        <b/>
        <sz val="14"/>
        <rFont val="標楷體"/>
        <family val="4"/>
        <charset val="136"/>
      </rPr>
      <t>檢驗規費匯款帳戶</t>
    </r>
    <r>
      <rPr>
        <sz val="14"/>
        <color rgb="FF0000FF"/>
        <rFont val="標楷體"/>
        <family val="4"/>
        <charset val="136"/>
      </rPr>
      <t>：</t>
    </r>
    <r>
      <rPr>
        <sz val="14"/>
        <rFont val="標楷體"/>
        <family val="4"/>
        <charset val="136"/>
      </rPr>
      <t>農委會畜衛所-檢定分所302專戶，帳號：320360090193，請備註「檢驗規費」。</t>
    </r>
    <r>
      <rPr>
        <b/>
        <sz val="14"/>
        <rFont val="標楷體"/>
        <family val="4"/>
        <charset val="136"/>
      </rPr>
      <t>（註：因配合國庫主管機關相關規定及作業流程，112年8月1日後匯款仍先沿用原戶名及匯款帳號。）</t>
    </r>
    <r>
      <rPr>
        <sz val="14"/>
        <rFont val="標楷體"/>
        <family val="4"/>
        <charset val="136"/>
      </rPr>
      <t xml:space="preserve">
※樣品經收樣完成後即排定試驗，所繳交之檢驗規費及樣品不予退回。</t>
    </r>
    <phoneticPr fontId="1" type="noConversion"/>
  </si>
  <si>
    <r>
      <t xml:space="preserve">                                       112.08.01</t>
    </r>
    <r>
      <rPr>
        <b/>
        <sz val="12"/>
        <rFont val="標楷體"/>
        <family val="4"/>
        <charset val="136"/>
      </rPr>
      <t>版</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</si>
</sst>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NT&quot;&quot;$&quot;#,###"/>
    <numFmt numFmtId="177" formatCode="&quot;$&quot;#,##0_);[Red]\(&quot;$&quot;#,##0\)"/>
    <numFmt numFmtId="178" formatCode="0_);[Red]\(0\)"/>
  </numFmts>
  <fonts count="38">
    <font>
      <sz val="12"/>
      <color theme="1"/>
      <name val="新細明體"/>
      <family val="2"/>
      <charset val="136"/>
      <scheme val="minor"/>
    </font>
    <font>
      <sz val="9"/>
      <name val="新細明體"/>
      <family val="2"/>
      <charset val="136"/>
      <scheme val="minor"/>
    </font>
    <font>
      <sz val="12"/>
      <color theme="1"/>
      <name val="標楷體"/>
      <family val="4"/>
      <charset val="136"/>
    </font>
    <font>
      <b/>
      <sz val="10"/>
      <color rgb="FF000000"/>
      <name val="新細明體"/>
      <family val="1"/>
      <charset val="136"/>
      <scheme val="minor"/>
    </font>
    <font>
      <sz val="10"/>
      <color rgb="FF000000"/>
      <name val="新細明體"/>
      <family val="1"/>
      <charset val="136"/>
      <scheme val="minor"/>
    </font>
    <font>
      <sz val="9"/>
      <name val="新細明體"/>
      <family val="1"/>
      <charset val="136"/>
    </font>
    <font>
      <b/>
      <sz val="14"/>
      <name val="新細明體"/>
      <family val="1"/>
      <charset val="136"/>
    </font>
    <font>
      <sz val="12"/>
      <name val="新細明體"/>
      <family val="1"/>
      <charset val="136"/>
    </font>
    <font>
      <sz val="12"/>
      <color indexed="8"/>
      <name val="新細明體"/>
      <family val="1"/>
      <charset val="136"/>
    </font>
    <font>
      <sz val="12"/>
      <name val="華康中黑體"/>
      <family val="3"/>
      <charset val="136"/>
    </font>
    <font>
      <sz val="12"/>
      <name val="Arial"/>
      <family val="2"/>
    </font>
    <font>
      <sz val="12"/>
      <name val="Times New Roman"/>
      <family val="1"/>
    </font>
    <font>
      <sz val="12"/>
      <name val="新細明體"/>
      <family val="1"/>
      <charset val="136"/>
      <scheme val="minor"/>
    </font>
    <font>
      <sz val="12"/>
      <name val="細明體"/>
      <family val="3"/>
      <charset val="136"/>
    </font>
    <font>
      <sz val="12"/>
      <color theme="1"/>
      <name val="新細明體"/>
      <family val="1"/>
      <charset val="136"/>
    </font>
    <font>
      <sz val="18"/>
      <color theme="1"/>
      <name val="新細明體"/>
      <family val="2"/>
      <charset val="136"/>
      <scheme val="minor"/>
    </font>
    <font>
      <sz val="10"/>
      <name val="新細明體"/>
      <family val="1"/>
      <charset val="136"/>
      <scheme val="minor"/>
    </font>
    <font>
      <sz val="10"/>
      <color theme="1"/>
      <name val="新細明體"/>
      <family val="2"/>
      <charset val="136"/>
      <scheme val="minor"/>
    </font>
    <font>
      <sz val="12"/>
      <name val="新細明體"/>
      <family val="2"/>
      <charset val="136"/>
      <scheme val="minor"/>
    </font>
    <font>
      <sz val="10"/>
      <color rgb="FF000000"/>
      <name val="新細明體"/>
      <family val="1"/>
      <charset val="136"/>
      <scheme val="major"/>
    </font>
    <font>
      <sz val="10"/>
      <color theme="1"/>
      <name val="新細明體"/>
      <family val="1"/>
      <charset val="136"/>
      <scheme val="major"/>
    </font>
    <font>
      <sz val="10"/>
      <color theme="1"/>
      <name val="新細明體"/>
      <family val="1"/>
      <charset val="136"/>
      <scheme val="minor"/>
    </font>
    <font>
      <sz val="20"/>
      <color theme="1"/>
      <name val="標楷體"/>
      <family val="4"/>
      <charset val="136"/>
    </font>
    <font>
      <sz val="12"/>
      <color theme="1"/>
      <name val="Times New Roman"/>
      <family val="1"/>
    </font>
    <font>
      <sz val="20"/>
      <color theme="1"/>
      <name val="Times New Roman"/>
      <family val="1"/>
    </font>
    <font>
      <sz val="10"/>
      <color rgb="FF000000"/>
      <name val="Times New Roman"/>
      <family val="1"/>
    </font>
    <font>
      <b/>
      <sz val="12"/>
      <color theme="1"/>
      <name val="Times New Roman"/>
      <family val="1"/>
    </font>
    <font>
      <sz val="14"/>
      <name val="Times New Roman"/>
      <family val="1"/>
    </font>
    <font>
      <sz val="14"/>
      <name val="標楷體"/>
      <family val="4"/>
      <charset val="136"/>
    </font>
    <font>
      <sz val="12"/>
      <color rgb="FF000000"/>
      <name val="Times New Roman"/>
      <family val="1"/>
    </font>
    <font>
      <sz val="10"/>
      <name val="Times New Roman"/>
      <family val="1"/>
    </font>
    <font>
      <sz val="10"/>
      <color theme="1"/>
      <name val="Times New Roman"/>
      <family val="1"/>
    </font>
    <font>
      <sz val="14"/>
      <color rgb="FF0000FF"/>
      <name val="標楷體"/>
      <family val="4"/>
      <charset val="136"/>
    </font>
    <font>
      <b/>
      <sz val="18"/>
      <name val="標楷體"/>
      <family val="4"/>
      <charset val="136"/>
    </font>
    <font>
      <sz val="18"/>
      <name val="標楷體"/>
      <family val="4"/>
      <charset val="136"/>
    </font>
    <font>
      <b/>
      <sz val="14"/>
      <name val="標楷體"/>
      <family val="4"/>
      <charset val="136"/>
    </font>
    <font>
      <b/>
      <sz val="12"/>
      <name val="Times New Roman"/>
      <family val="1"/>
    </font>
    <font>
      <b/>
      <sz val="12"/>
      <name val="標楷體"/>
      <family val="4"/>
      <charset val="136"/>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s>
  <borders count="3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rgb="FF000000"/>
      </right>
      <top/>
      <bottom/>
      <diagonal/>
    </border>
    <border>
      <left style="thin">
        <color rgb="FF000000"/>
      </left>
      <right style="thin">
        <color rgb="FF000000"/>
      </right>
      <top/>
      <bottom/>
      <diagonal/>
    </border>
    <border>
      <left style="medium">
        <color auto="1"/>
      </left>
      <right style="thin">
        <color auto="1"/>
      </right>
      <top style="thin">
        <color auto="1"/>
      </top>
      <bottom style="medium">
        <color auto="1"/>
      </bottom>
      <diagonal/>
    </border>
    <border>
      <left/>
      <right style="medium">
        <color auto="1"/>
      </right>
      <top style="medium">
        <color indexed="64"/>
      </top>
      <bottom style="medium">
        <color auto="1"/>
      </bottom>
      <diagonal/>
    </border>
    <border>
      <left/>
      <right style="medium">
        <color indexed="64"/>
      </right>
      <top style="thin">
        <color indexed="64"/>
      </top>
      <bottom style="medium">
        <color indexed="64"/>
      </bottom>
      <diagonal/>
    </border>
    <border>
      <left/>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rgb="FF8FAFCF"/>
      </left>
      <right style="thick">
        <color rgb="FF8FAFCF"/>
      </right>
      <top style="thick">
        <color rgb="FF8FAFCF"/>
      </top>
      <bottom style="thick">
        <color rgb="FF8FAFCF"/>
      </bottom>
      <diagonal/>
    </border>
  </borders>
  <cellStyleXfs count="1">
    <xf numFmtId="0" fontId="0" fillId="0" borderId="0">
      <alignment vertical="center"/>
    </xf>
  </cellStyleXfs>
  <cellXfs count="186">
    <xf numFmtId="0" fontId="0" fillId="0" borderId="0" xfId="0">
      <alignment vertical="center"/>
    </xf>
    <xf numFmtId="0" fontId="3" fillId="0" borderId="2" xfId="0" applyFont="1" applyBorder="1" applyAlignment="1">
      <alignment horizontal="center" vertical="center" wrapText="1"/>
    </xf>
    <xf numFmtId="49" fontId="4" fillId="0" borderId="4" xfId="0" applyNumberFormat="1" applyFont="1" applyBorder="1" applyAlignment="1">
      <alignment vertical="center" wrapText="1"/>
    </xf>
    <xf numFmtId="176" fontId="4" fillId="0" borderId="4" xfId="0" applyNumberFormat="1" applyFont="1" applyBorder="1" applyAlignment="1">
      <alignment vertical="center" wrapText="1"/>
    </xf>
    <xf numFmtId="0" fontId="6" fillId="0" borderId="8" xfId="0" applyFont="1" applyBorder="1" applyAlignment="1">
      <alignment horizontal="center" vertical="center"/>
    </xf>
    <xf numFmtId="0" fontId="6" fillId="2" borderId="8" xfId="0" applyFont="1" applyFill="1" applyBorder="1" applyAlignment="1">
      <alignment vertical="center" wrapText="1"/>
    </xf>
    <xf numFmtId="0" fontId="6" fillId="2" borderId="8" xfId="0" applyFont="1" applyFill="1" applyBorder="1" applyAlignment="1">
      <alignment horizontal="left" vertical="center" wrapText="1"/>
    </xf>
    <xf numFmtId="0" fontId="0" fillId="0" borderId="0" xfId="0" applyAlignment="1"/>
    <xf numFmtId="49" fontId="0" fillId="2" borderId="8" xfId="0" applyNumberFormat="1" applyFill="1" applyBorder="1" applyAlignment="1">
      <alignment horizontal="center" vertical="center"/>
    </xf>
    <xf numFmtId="49" fontId="0" fillId="2" borderId="8" xfId="0" applyNumberFormat="1" applyFill="1" applyBorder="1" applyAlignment="1">
      <alignment vertical="center" wrapText="1"/>
    </xf>
    <xf numFmtId="0" fontId="0" fillId="2" borderId="8" xfId="0" applyFill="1" applyBorder="1" applyAlignment="1">
      <alignment horizontal="left" vertical="center"/>
    </xf>
    <xf numFmtId="0" fontId="7" fillId="2" borderId="8" xfId="0" applyFont="1" applyFill="1" applyBorder="1" applyAlignment="1">
      <alignment horizontal="left" vertical="center"/>
    </xf>
    <xf numFmtId="49" fontId="0" fillId="2" borderId="8" xfId="0" applyNumberFormat="1" applyFill="1" applyBorder="1" applyAlignment="1">
      <alignment horizontal="left" vertical="center" wrapText="1"/>
    </xf>
    <xf numFmtId="0" fontId="0" fillId="2" borderId="8" xfId="0" applyFill="1" applyBorder="1" applyAlignment="1">
      <alignment vertical="center"/>
    </xf>
    <xf numFmtId="0" fontId="0" fillId="2" borderId="0" xfId="0" applyFill="1" applyAlignment="1"/>
    <xf numFmtId="49" fontId="7" fillId="2" borderId="8" xfId="0" applyNumberFormat="1" applyFont="1" applyFill="1" applyBorder="1" applyAlignment="1">
      <alignment vertical="center" wrapText="1"/>
    </xf>
    <xf numFmtId="49" fontId="7" fillId="2" borderId="8" xfId="0" applyNumberFormat="1" applyFont="1" applyFill="1" applyBorder="1" applyAlignment="1">
      <alignment horizontal="left" vertical="center" wrapText="1"/>
    </xf>
    <xf numFmtId="49" fontId="7" fillId="2" borderId="8" xfId="0" applyNumberFormat="1" applyFont="1" applyFill="1" applyBorder="1" applyAlignment="1">
      <alignment vertical="justify"/>
    </xf>
    <xf numFmtId="0" fontId="8" fillId="0" borderId="8" xfId="0" applyFont="1" applyBorder="1" applyAlignment="1">
      <alignment vertical="center"/>
    </xf>
    <xf numFmtId="0" fontId="7" fillId="0" borderId="8" xfId="0" applyFont="1" applyBorder="1" applyAlignment="1">
      <alignment vertical="center"/>
    </xf>
    <xf numFmtId="0" fontId="9" fillId="0" borderId="8" xfId="0" applyFont="1" applyBorder="1" applyAlignment="1">
      <alignment vertical="center"/>
    </xf>
    <xf numFmtId="49" fontId="0" fillId="3" borderId="8" xfId="0" applyNumberFormat="1" applyFill="1" applyBorder="1" applyAlignment="1">
      <alignment vertical="center" wrapText="1"/>
    </xf>
    <xf numFmtId="0" fontId="11" fillId="3" borderId="8" xfId="0" applyFont="1" applyFill="1" applyBorder="1" applyAlignment="1">
      <alignment horizontal="left" vertical="center"/>
    </xf>
    <xf numFmtId="49" fontId="7" fillId="3" borderId="8" xfId="0" applyNumberFormat="1" applyFont="1" applyFill="1" applyBorder="1" applyAlignment="1">
      <alignment vertical="center" wrapText="1"/>
    </xf>
    <xf numFmtId="49" fontId="7" fillId="3" borderId="8" xfId="0" applyNumberFormat="1" applyFont="1" applyFill="1" applyBorder="1" applyAlignment="1">
      <alignment horizontal="left" vertical="center" wrapText="1"/>
    </xf>
    <xf numFmtId="49" fontId="0" fillId="3" borderId="8" xfId="0" applyNumberFormat="1" applyFill="1" applyBorder="1" applyAlignment="1">
      <alignment horizontal="left" vertical="center" wrapText="1"/>
    </xf>
    <xf numFmtId="0" fontId="12" fillId="3" borderId="8" xfId="0" applyFont="1" applyFill="1" applyBorder="1" applyAlignment="1">
      <alignment vertical="center"/>
    </xf>
    <xf numFmtId="0" fontId="0" fillId="3" borderId="0" xfId="0" applyFill="1" applyAlignment="1"/>
    <xf numFmtId="0" fontId="0" fillId="0" borderId="8" xfId="0" applyBorder="1" applyAlignment="1">
      <alignment horizontal="left" vertical="center"/>
    </xf>
    <xf numFmtId="0" fontId="7" fillId="3" borderId="8" xfId="0" applyFont="1" applyFill="1" applyBorder="1" applyAlignment="1">
      <alignment vertical="center"/>
    </xf>
    <xf numFmtId="0" fontId="0" fillId="3" borderId="8" xfId="0" applyFill="1" applyBorder="1" applyAlignment="1">
      <alignment vertical="center"/>
    </xf>
    <xf numFmtId="49" fontId="0" fillId="3" borderId="16" xfId="0" applyNumberFormat="1" applyFill="1" applyBorder="1" applyAlignment="1">
      <alignment horizontal="left" vertical="center" wrapText="1"/>
    </xf>
    <xf numFmtId="0" fontId="0" fillId="3" borderId="16" xfId="0" applyFill="1" applyBorder="1" applyAlignment="1">
      <alignment vertical="center"/>
    </xf>
    <xf numFmtId="0" fontId="0" fillId="0" borderId="0" xfId="0" applyFont="1" applyAlignment="1">
      <alignment vertical="center"/>
    </xf>
    <xf numFmtId="0" fontId="13" fillId="0" borderId="8" xfId="0" applyFont="1" applyBorder="1" applyAlignment="1">
      <alignment vertical="center"/>
    </xf>
    <xf numFmtId="0" fontId="0" fillId="0" borderId="8" xfId="0" applyBorder="1" applyAlignment="1">
      <alignment vertical="center"/>
    </xf>
    <xf numFmtId="0" fontId="14" fillId="0" borderId="8" xfId="0" applyFont="1" applyBorder="1" applyAlignment="1">
      <alignment vertical="center"/>
    </xf>
    <xf numFmtId="0" fontId="7" fillId="0" borderId="8" xfId="0" applyFont="1" applyBorder="1" applyAlignment="1">
      <alignment horizontal="left" vertical="center"/>
    </xf>
    <xf numFmtId="0" fontId="0" fillId="0" borderId="8" xfId="0" applyBorder="1" applyAlignment="1"/>
    <xf numFmtId="0" fontId="12" fillId="0" borderId="8" xfId="0" applyFont="1" applyBorder="1" applyAlignment="1">
      <alignment horizontal="left" vertical="center"/>
    </xf>
    <xf numFmtId="0" fontId="0" fillId="0" borderId="8" xfId="0" applyFont="1" applyBorder="1" applyAlignment="1">
      <alignment vertical="center"/>
    </xf>
    <xf numFmtId="0" fontId="0" fillId="0" borderId="8" xfId="0" applyFont="1" applyBorder="1" applyAlignment="1">
      <alignment horizontal="left" vertical="center"/>
    </xf>
    <xf numFmtId="0" fontId="12" fillId="0" borderId="8" xfId="0" applyFont="1" applyBorder="1" applyAlignment="1">
      <alignment vertical="center"/>
    </xf>
    <xf numFmtId="0" fontId="12" fillId="2" borderId="0" xfId="0" applyFont="1" applyFill="1" applyAlignment="1">
      <alignment vertical="center"/>
    </xf>
    <xf numFmtId="0" fontId="0" fillId="0" borderId="0" xfId="0" applyAlignment="1">
      <alignment horizontal="center"/>
    </xf>
    <xf numFmtId="0" fontId="0" fillId="0" borderId="0" xfId="0" applyAlignment="1">
      <alignment horizontal="left"/>
    </xf>
    <xf numFmtId="49" fontId="0" fillId="4" borderId="8" xfId="0" applyNumberFormat="1" applyFill="1" applyBorder="1" applyAlignment="1">
      <alignment vertical="center" wrapText="1"/>
    </xf>
    <xf numFmtId="49" fontId="0" fillId="4" borderId="8" xfId="0" applyNumberFormat="1" applyFill="1" applyBorder="1" applyAlignment="1">
      <alignment vertical="center"/>
    </xf>
    <xf numFmtId="49" fontId="7" fillId="4" borderId="8" xfId="0" applyNumberFormat="1" applyFont="1" applyFill="1" applyBorder="1" applyAlignment="1">
      <alignment vertical="center" wrapText="1"/>
    </xf>
    <xf numFmtId="49" fontId="0" fillId="4" borderId="8" xfId="0" applyNumberFormat="1" applyFill="1" applyBorder="1" applyAlignment="1">
      <alignment horizontal="left" vertical="center" wrapText="1"/>
    </xf>
    <xf numFmtId="0" fontId="0" fillId="4" borderId="8" xfId="0" applyFill="1" applyBorder="1" applyAlignment="1">
      <alignment vertical="center"/>
    </xf>
    <xf numFmtId="49" fontId="12" fillId="4" borderId="8" xfId="0" applyNumberFormat="1" applyFont="1" applyFill="1" applyBorder="1" applyAlignment="1">
      <alignment vertical="center" wrapText="1"/>
    </xf>
    <xf numFmtId="0" fontId="3" fillId="0" borderId="2" xfId="0" applyFont="1" applyBorder="1" applyAlignment="1">
      <alignment horizontal="center" vertical="center"/>
    </xf>
    <xf numFmtId="49" fontId="4" fillId="0" borderId="4" xfId="0" applyNumberFormat="1" applyFont="1" applyBorder="1" applyAlignment="1">
      <alignment vertical="center"/>
    </xf>
    <xf numFmtId="0" fontId="0" fillId="0" borderId="0" xfId="0" applyAlignment="1">
      <alignment vertical="center"/>
    </xf>
    <xf numFmtId="0" fontId="3" fillId="0" borderId="1" xfId="0" applyFont="1" applyBorder="1" applyAlignment="1">
      <alignment horizontal="center" vertical="center"/>
    </xf>
    <xf numFmtId="49" fontId="4" fillId="0" borderId="3" xfId="0" applyNumberFormat="1" applyFont="1" applyBorder="1" applyAlignment="1">
      <alignment vertical="center"/>
    </xf>
    <xf numFmtId="49" fontId="4" fillId="0" borderId="23" xfId="0" applyNumberFormat="1" applyFont="1" applyBorder="1" applyAlignment="1">
      <alignment vertical="center" wrapText="1"/>
    </xf>
    <xf numFmtId="49" fontId="4" fillId="0" borderId="24" xfId="0" applyNumberFormat="1" applyFont="1" applyBorder="1" applyAlignment="1">
      <alignment vertical="center"/>
    </xf>
    <xf numFmtId="49" fontId="4" fillId="0" borderId="23" xfId="0" applyNumberFormat="1" applyFont="1" applyBorder="1" applyAlignment="1">
      <alignment vertical="center"/>
    </xf>
    <xf numFmtId="176" fontId="4" fillId="0" borderId="23" xfId="0" applyNumberFormat="1" applyFont="1" applyBorder="1" applyAlignment="1">
      <alignment vertical="center" wrapText="1"/>
    </xf>
    <xf numFmtId="49" fontId="4" fillId="0" borderId="8" xfId="0" applyNumberFormat="1" applyFont="1" applyBorder="1" applyAlignment="1">
      <alignment vertical="center"/>
    </xf>
    <xf numFmtId="49" fontId="4" fillId="0" borderId="8" xfId="0" applyNumberFormat="1" applyFont="1" applyBorder="1" applyAlignment="1">
      <alignment vertical="center" wrapText="1"/>
    </xf>
    <xf numFmtId="176" fontId="4" fillId="0" borderId="8" xfId="0" applyNumberFormat="1" applyFont="1" applyBorder="1" applyAlignment="1">
      <alignment vertical="center" wrapText="1"/>
    </xf>
    <xf numFmtId="0" fontId="15" fillId="0" borderId="0" xfId="0" applyFont="1">
      <alignment vertical="center"/>
    </xf>
    <xf numFmtId="49" fontId="16" fillId="3" borderId="4" xfId="0" applyNumberFormat="1" applyFont="1" applyFill="1" applyBorder="1" applyAlignment="1">
      <alignment vertical="center" wrapText="1"/>
    </xf>
    <xf numFmtId="49" fontId="4" fillId="3" borderId="3" xfId="0" applyNumberFormat="1" applyFont="1" applyFill="1" applyBorder="1" applyAlignment="1">
      <alignment vertical="center"/>
    </xf>
    <xf numFmtId="49" fontId="4" fillId="3" borderId="4" xfId="0" applyNumberFormat="1" applyFont="1" applyFill="1" applyBorder="1" applyAlignment="1">
      <alignment vertical="center" wrapText="1"/>
    </xf>
    <xf numFmtId="49" fontId="4" fillId="3" borderId="4" xfId="0" applyNumberFormat="1" applyFont="1" applyFill="1" applyBorder="1" applyAlignment="1">
      <alignment vertical="center"/>
    </xf>
    <xf numFmtId="176" fontId="4" fillId="3" borderId="4" xfId="0" applyNumberFormat="1" applyFont="1" applyFill="1" applyBorder="1" applyAlignment="1">
      <alignment vertical="center" wrapText="1"/>
    </xf>
    <xf numFmtId="0" fontId="0" fillId="3" borderId="0" xfId="0" applyFill="1">
      <alignment vertical="center"/>
    </xf>
    <xf numFmtId="0" fontId="0" fillId="0" borderId="8" xfId="0" applyBorder="1" applyAlignment="1">
      <alignment vertical="justify"/>
    </xf>
    <xf numFmtId="0" fontId="4" fillId="0" borderId="4" xfId="0" applyFont="1" applyBorder="1" applyAlignment="1">
      <alignment horizontal="left" vertical="center" wrapText="1"/>
    </xf>
    <xf numFmtId="0" fontId="4" fillId="0" borderId="3" xfId="0" applyFont="1" applyBorder="1" applyAlignment="1">
      <alignment horizontal="left" vertical="center"/>
    </xf>
    <xf numFmtId="176" fontId="16" fillId="0" borderId="8" xfId="0" applyNumberFormat="1" applyFont="1" applyBorder="1" applyAlignment="1">
      <alignment vertical="center" wrapText="1"/>
    </xf>
    <xf numFmtId="0" fontId="12" fillId="0" borderId="0" xfId="0" applyFont="1">
      <alignment vertical="center"/>
    </xf>
    <xf numFmtId="49" fontId="0" fillId="3" borderId="8" xfId="0" applyNumberFormat="1" applyFill="1" applyBorder="1" applyAlignment="1">
      <alignment vertical="center"/>
    </xf>
    <xf numFmtId="49" fontId="12" fillId="3" borderId="8" xfId="0" applyNumberFormat="1" applyFont="1" applyFill="1" applyBorder="1" applyAlignment="1">
      <alignment vertical="center" wrapText="1"/>
    </xf>
    <xf numFmtId="49" fontId="18" fillId="2" borderId="8" xfId="0" applyNumberFormat="1" applyFont="1" applyFill="1" applyBorder="1" applyAlignment="1">
      <alignment horizontal="center" vertical="center"/>
    </xf>
    <xf numFmtId="49" fontId="12" fillId="2" borderId="8" xfId="0" applyNumberFormat="1" applyFont="1" applyFill="1" applyBorder="1" applyAlignment="1">
      <alignment horizontal="left" vertical="center" wrapText="1"/>
    </xf>
    <xf numFmtId="0" fontId="12" fillId="2" borderId="8" xfId="0" applyFont="1" applyFill="1" applyBorder="1" applyAlignment="1">
      <alignment vertical="center"/>
    </xf>
    <xf numFmtId="0" fontId="12" fillId="2" borderId="0" xfId="0" applyFont="1" applyFill="1" applyAlignment="1"/>
    <xf numFmtId="49" fontId="4" fillId="4" borderId="8" xfId="0" applyNumberFormat="1" applyFont="1" applyFill="1" applyBorder="1" applyAlignment="1">
      <alignment vertical="center" wrapText="1"/>
    </xf>
    <xf numFmtId="49" fontId="4" fillId="4" borderId="8" xfId="0" applyNumberFormat="1" applyFont="1" applyFill="1" applyBorder="1" applyAlignment="1">
      <alignment vertical="center"/>
    </xf>
    <xf numFmtId="176" fontId="4" fillId="4" borderId="8" xfId="0" applyNumberFormat="1" applyFont="1" applyFill="1" applyBorder="1" applyAlignment="1">
      <alignment vertical="center" wrapText="1"/>
    </xf>
    <xf numFmtId="49" fontId="4" fillId="4" borderId="4" xfId="0" applyNumberFormat="1" applyFont="1" applyFill="1" applyBorder="1" applyAlignment="1">
      <alignment vertical="center" wrapText="1"/>
    </xf>
    <xf numFmtId="49" fontId="19" fillId="4" borderId="3" xfId="0" applyNumberFormat="1" applyFont="1" applyFill="1" applyBorder="1" applyAlignment="1">
      <alignment vertical="center" wrapText="1"/>
    </xf>
    <xf numFmtId="49" fontId="4" fillId="4" borderId="4" xfId="0" applyNumberFormat="1" applyFont="1" applyFill="1" applyBorder="1" applyAlignment="1">
      <alignment vertical="center"/>
    </xf>
    <xf numFmtId="176" fontId="4" fillId="4" borderId="4" xfId="0" applyNumberFormat="1" applyFont="1" applyFill="1" applyBorder="1" applyAlignment="1">
      <alignment vertical="center" wrapText="1"/>
    </xf>
    <xf numFmtId="49" fontId="4" fillId="4" borderId="3" xfId="0" applyNumberFormat="1" applyFont="1" applyFill="1" applyBorder="1" applyAlignment="1">
      <alignment vertical="center"/>
    </xf>
    <xf numFmtId="0" fontId="16" fillId="4" borderId="8" xfId="0" applyFont="1" applyFill="1" applyBorder="1">
      <alignment vertical="center"/>
    </xf>
    <xf numFmtId="0" fontId="16" fillId="4" borderId="0" xfId="0" applyFont="1" applyFill="1">
      <alignment vertical="center"/>
    </xf>
    <xf numFmtId="49" fontId="16" fillId="4" borderId="8" xfId="0" applyNumberFormat="1" applyFont="1" applyFill="1" applyBorder="1" applyAlignment="1">
      <alignment vertical="center" wrapText="1"/>
    </xf>
    <xf numFmtId="49" fontId="16" fillId="4" borderId="8" xfId="0" applyNumberFormat="1" applyFont="1" applyFill="1" applyBorder="1" applyAlignment="1">
      <alignment vertical="center"/>
    </xf>
    <xf numFmtId="176" fontId="16" fillId="4" borderId="8" xfId="0" applyNumberFormat="1" applyFont="1" applyFill="1" applyBorder="1" applyAlignment="1">
      <alignment vertical="center" wrapText="1"/>
    </xf>
    <xf numFmtId="0" fontId="0" fillId="0" borderId="8" xfId="0" applyBorder="1" applyAlignment="1">
      <alignment horizontal="left"/>
    </xf>
    <xf numFmtId="0" fontId="0" fillId="0" borderId="8" xfId="0" applyBorder="1">
      <alignment vertical="center"/>
    </xf>
    <xf numFmtId="0" fontId="16" fillId="0" borderId="0" xfId="0" applyFont="1">
      <alignment vertical="center"/>
    </xf>
    <xf numFmtId="49" fontId="4" fillId="0" borderId="28" xfId="0" applyNumberFormat="1" applyFont="1" applyBorder="1" applyAlignment="1">
      <alignment vertical="center" wrapText="1"/>
    </xf>
    <xf numFmtId="49" fontId="16" fillId="0" borderId="28" xfId="0" applyNumberFormat="1" applyFont="1" applyBorder="1" applyAlignment="1">
      <alignment vertical="center" wrapText="1"/>
    </xf>
    <xf numFmtId="0" fontId="16" fillId="0" borderId="8" xfId="0" applyFont="1" applyBorder="1" applyAlignment="1">
      <alignment vertical="center"/>
    </xf>
    <xf numFmtId="49" fontId="16" fillId="0" borderId="8" xfId="0" applyNumberFormat="1" applyFont="1" applyBorder="1" applyAlignment="1">
      <alignment vertical="center" wrapText="1"/>
    </xf>
    <xf numFmtId="49" fontId="16" fillId="0" borderId="8" xfId="0" applyNumberFormat="1" applyFont="1" applyBorder="1" applyAlignment="1">
      <alignment vertical="center"/>
    </xf>
    <xf numFmtId="0" fontId="23" fillId="0" borderId="0" xfId="0" applyFont="1">
      <alignment vertical="center"/>
    </xf>
    <xf numFmtId="0" fontId="23" fillId="0" borderId="7" xfId="0" applyFont="1" applyBorder="1">
      <alignment vertical="center"/>
    </xf>
    <xf numFmtId="0" fontId="23" fillId="0" borderId="7" xfId="0" applyFont="1" applyBorder="1" applyAlignment="1">
      <alignment vertical="center"/>
    </xf>
    <xf numFmtId="0" fontId="23" fillId="0" borderId="7" xfId="0" applyFont="1" applyBorder="1" applyAlignment="1" applyProtection="1">
      <alignment horizontal="center" vertical="center"/>
      <protection locked="0"/>
    </xf>
    <xf numFmtId="0" fontId="23" fillId="0" borderId="7" xfId="0" applyFont="1" applyBorder="1" applyAlignment="1">
      <alignment horizontal="center" vertical="center"/>
    </xf>
    <xf numFmtId="0" fontId="23" fillId="0" borderId="7" xfId="0" applyFont="1" applyBorder="1" applyAlignment="1">
      <alignment horizontal="right" vertical="center"/>
    </xf>
    <xf numFmtId="0" fontId="23" fillId="0" borderId="13" xfId="0" applyFont="1" applyBorder="1" applyAlignment="1">
      <alignment horizontal="center" vertical="center"/>
    </xf>
    <xf numFmtId="0" fontId="23" fillId="0" borderId="12" xfId="0" applyFont="1" applyBorder="1" applyAlignment="1" applyProtection="1">
      <alignment vertical="center" shrinkToFit="1"/>
      <protection locked="0"/>
    </xf>
    <xf numFmtId="178" fontId="23" fillId="0" borderId="8" xfId="0" applyNumberFormat="1" applyFont="1" applyBorder="1" applyAlignment="1" applyProtection="1">
      <alignment horizontal="center" vertical="center"/>
      <protection locked="0" hidden="1"/>
    </xf>
    <xf numFmtId="0" fontId="23" fillId="0" borderId="8" xfId="0" applyFont="1" applyBorder="1" applyAlignment="1" applyProtection="1">
      <alignment horizontal="center" vertical="center"/>
      <protection hidden="1"/>
    </xf>
    <xf numFmtId="177" fontId="23" fillId="0" borderId="15" xfId="0" applyNumberFormat="1" applyFont="1" applyBorder="1" applyAlignment="1" applyProtection="1">
      <alignment vertical="center" shrinkToFit="1"/>
      <protection hidden="1"/>
    </xf>
    <xf numFmtId="0" fontId="23" fillId="0" borderId="14" xfId="0" applyFont="1" applyBorder="1" applyAlignment="1" applyProtection="1">
      <alignment horizontal="center" vertical="center"/>
      <protection hidden="1"/>
    </xf>
    <xf numFmtId="0" fontId="23" fillId="0" borderId="13" xfId="0" applyFont="1" applyBorder="1" applyProtection="1">
      <alignment vertical="center"/>
      <protection locked="0" hidden="1"/>
    </xf>
    <xf numFmtId="49" fontId="25" fillId="0" borderId="12" xfId="0" applyNumberFormat="1" applyFont="1" applyBorder="1" applyAlignment="1" applyProtection="1">
      <alignment vertical="center" wrapText="1"/>
      <protection locked="0"/>
    </xf>
    <xf numFmtId="0" fontId="23" fillId="0" borderId="25" xfId="0" applyFont="1" applyBorder="1" applyAlignment="1" applyProtection="1">
      <alignment vertical="center" shrinkToFit="1"/>
      <protection locked="0"/>
    </xf>
    <xf numFmtId="178" fontId="23" fillId="0" borderId="20" xfId="0" applyNumberFormat="1" applyFont="1" applyBorder="1" applyAlignment="1" applyProtection="1">
      <alignment horizontal="center" vertical="center"/>
      <protection locked="0" hidden="1"/>
    </xf>
    <xf numFmtId="0" fontId="23" fillId="0" borderId="20" xfId="0" applyFont="1" applyBorder="1" applyAlignment="1" applyProtection="1">
      <alignment horizontal="center" vertical="center"/>
      <protection hidden="1"/>
    </xf>
    <xf numFmtId="177" fontId="23" fillId="0" borderId="21" xfId="0" applyNumberFormat="1" applyFont="1" applyBorder="1" applyAlignment="1" applyProtection="1">
      <alignment vertical="center" shrinkToFit="1"/>
      <protection hidden="1"/>
    </xf>
    <xf numFmtId="0" fontId="23" fillId="0" borderId="22" xfId="0" applyFont="1" applyBorder="1" applyAlignment="1" applyProtection="1">
      <alignment horizontal="center" vertical="center"/>
      <protection hidden="1"/>
    </xf>
    <xf numFmtId="0" fontId="23" fillId="0" borderId="27" xfId="0" applyFont="1" applyBorder="1" applyProtection="1">
      <alignment vertical="center"/>
      <protection locked="0" hidden="1"/>
    </xf>
    <xf numFmtId="0" fontId="23" fillId="0" borderId="5" xfId="0" applyFont="1" applyBorder="1">
      <alignment vertical="center"/>
    </xf>
    <xf numFmtId="0" fontId="23" fillId="0" borderId="0" xfId="0" applyFont="1" applyBorder="1">
      <alignment vertical="center"/>
    </xf>
    <xf numFmtId="0" fontId="26" fillId="0" borderId="19" xfId="0" applyFont="1" applyBorder="1" applyAlignment="1">
      <alignment horizontal="center" vertical="center"/>
    </xf>
    <xf numFmtId="177" fontId="26" fillId="0" borderId="18" xfId="0" applyNumberFormat="1" applyFont="1" applyBorder="1" applyAlignment="1">
      <alignment vertical="center" shrinkToFit="1"/>
    </xf>
    <xf numFmtId="0" fontId="23" fillId="0" borderId="19" xfId="0" applyFont="1" applyBorder="1" applyAlignment="1" applyProtection="1">
      <alignment horizontal="center" vertical="center"/>
      <protection locked="0"/>
    </xf>
    <xf numFmtId="0" fontId="23" fillId="0" borderId="26" xfId="0" applyFont="1" applyBorder="1">
      <alignment vertical="center"/>
    </xf>
    <xf numFmtId="0" fontId="23" fillId="0" borderId="0" xfId="0" applyFont="1" applyBorder="1" applyAlignment="1">
      <alignment horizontal="center" vertical="center"/>
    </xf>
    <xf numFmtId="0" fontId="23" fillId="0" borderId="6" xfId="0" applyFont="1" applyBorder="1">
      <alignment vertical="center"/>
    </xf>
    <xf numFmtId="0" fontId="23" fillId="0" borderId="0" xfId="0" applyFont="1" applyAlignment="1">
      <alignment horizontal="center" vertical="center"/>
    </xf>
    <xf numFmtId="0" fontId="23" fillId="0" borderId="0" xfId="0" applyFont="1" applyBorder="1" applyAlignment="1">
      <alignment horizontal="right" vertical="center"/>
    </xf>
    <xf numFmtId="0" fontId="23" fillId="0" borderId="8" xfId="0" applyFont="1" applyBorder="1" applyAlignment="1">
      <alignment horizontal="center" vertical="center"/>
    </xf>
    <xf numFmtId="49" fontId="4" fillId="0" borderId="3" xfId="0" applyNumberFormat="1" applyFont="1" applyBorder="1" applyAlignment="1">
      <alignment vertical="center" wrapText="1"/>
    </xf>
    <xf numFmtId="0" fontId="12" fillId="3" borderId="8" xfId="0" applyFont="1" applyFill="1" applyBorder="1" applyAlignment="1">
      <alignment horizontal="left" vertical="center"/>
    </xf>
    <xf numFmtId="0" fontId="12" fillId="3" borderId="0" xfId="0" applyFont="1" applyFill="1" applyAlignment="1"/>
    <xf numFmtId="0" fontId="12" fillId="3" borderId="0" xfId="0" applyFont="1" applyFill="1" applyBorder="1" applyAlignment="1"/>
    <xf numFmtId="0" fontId="23" fillId="0" borderId="32" xfId="0" applyFont="1" applyBorder="1">
      <alignment vertical="center"/>
    </xf>
    <xf numFmtId="0" fontId="23" fillId="0" borderId="33" xfId="0" applyFont="1" applyBorder="1" applyAlignment="1">
      <alignment horizontal="right" vertical="center"/>
    </xf>
    <xf numFmtId="0" fontId="23" fillId="0" borderId="33" xfId="0" applyFont="1" applyBorder="1">
      <alignment vertical="center"/>
    </xf>
    <xf numFmtId="0" fontId="0" fillId="4" borderId="0" xfId="0" applyFill="1">
      <alignment vertical="center"/>
    </xf>
    <xf numFmtId="176" fontId="17" fillId="0" borderId="2" xfId="0" applyNumberFormat="1" applyFont="1" applyBorder="1" applyAlignment="1">
      <alignment vertical="center" wrapText="1"/>
    </xf>
    <xf numFmtId="0" fontId="16" fillId="0" borderId="8" xfId="0" applyFont="1" applyBorder="1">
      <alignment vertical="center"/>
    </xf>
    <xf numFmtId="49" fontId="12" fillId="3" borderId="8" xfId="0" applyNumberFormat="1" applyFont="1" applyFill="1" applyBorder="1" applyAlignment="1">
      <alignment horizontal="center" vertical="center"/>
    </xf>
    <xf numFmtId="0" fontId="29" fillId="3" borderId="8" xfId="0" applyFont="1" applyFill="1" applyBorder="1" applyAlignment="1">
      <alignment vertical="center"/>
    </xf>
    <xf numFmtId="0" fontId="0" fillId="3" borderId="8" xfId="0" applyFill="1" applyBorder="1" applyAlignment="1">
      <alignment horizontal="left" vertical="center"/>
    </xf>
    <xf numFmtId="49" fontId="12" fillId="3" borderId="8" xfId="0" applyNumberFormat="1" applyFont="1" applyFill="1" applyBorder="1" applyAlignment="1">
      <alignment horizontal="left" vertical="center" wrapText="1"/>
    </xf>
    <xf numFmtId="49" fontId="4" fillId="0" borderId="23" xfId="0" applyNumberFormat="1" applyFont="1" applyFill="1" applyBorder="1" applyAlignment="1">
      <alignment vertical="center" wrapText="1"/>
    </xf>
    <xf numFmtId="49" fontId="4" fillId="4" borderId="28" xfId="0" applyNumberFormat="1" applyFont="1" applyFill="1" applyBorder="1" applyAlignment="1">
      <alignment vertical="center" wrapText="1"/>
    </xf>
    <xf numFmtId="0" fontId="30" fillId="4" borderId="0" xfId="0" applyFont="1" applyFill="1">
      <alignment vertical="center"/>
    </xf>
    <xf numFmtId="49" fontId="19" fillId="4" borderId="8" xfId="0" applyNumberFormat="1" applyFont="1" applyFill="1" applyBorder="1" applyAlignment="1">
      <alignment vertical="center" wrapText="1"/>
    </xf>
    <xf numFmtId="0" fontId="12" fillId="0" borderId="14" xfId="0" applyFont="1" applyBorder="1" applyAlignment="1">
      <alignment vertical="center"/>
    </xf>
    <xf numFmtId="0" fontId="11" fillId="0" borderId="8" xfId="0" applyFont="1" applyBorder="1">
      <alignment vertical="center"/>
    </xf>
    <xf numFmtId="0" fontId="11" fillId="5" borderId="34" xfId="0" applyFont="1" applyFill="1" applyBorder="1" applyAlignment="1">
      <alignment horizontal="left" vertical="center"/>
    </xf>
    <xf numFmtId="0" fontId="18" fillId="0" borderId="8" xfId="0" applyFont="1" applyBorder="1" applyAlignment="1"/>
    <xf numFmtId="0" fontId="18" fillId="0" borderId="8" xfId="0" applyFont="1" applyBorder="1" applyAlignment="1">
      <alignment horizontal="left"/>
    </xf>
    <xf numFmtId="0" fontId="18" fillId="0" borderId="0" xfId="0" applyFont="1" applyAlignment="1"/>
    <xf numFmtId="0" fontId="0" fillId="0" borderId="0" xfId="0" applyFont="1">
      <alignment vertical="center"/>
    </xf>
    <xf numFmtId="49" fontId="21" fillId="0" borderId="8" xfId="0" applyNumberFormat="1" applyFont="1" applyBorder="1" applyAlignment="1">
      <alignment vertical="center" wrapText="1"/>
    </xf>
    <xf numFmtId="0" fontId="31" fillId="0" borderId="8" xfId="0" applyFont="1" applyBorder="1">
      <alignment vertical="center"/>
    </xf>
    <xf numFmtId="49" fontId="21" fillId="0" borderId="8" xfId="0" applyNumberFormat="1" applyFont="1" applyBorder="1" applyAlignment="1">
      <alignment vertical="center"/>
    </xf>
    <xf numFmtId="176" fontId="21" fillId="0" borderId="8" xfId="0" applyNumberFormat="1" applyFont="1" applyBorder="1" applyAlignment="1">
      <alignment vertical="center" wrapText="1"/>
    </xf>
    <xf numFmtId="0" fontId="2" fillId="0" borderId="12" xfId="0" applyFont="1" applyBorder="1" applyAlignment="1">
      <alignment horizontal="center" vertical="center"/>
    </xf>
    <xf numFmtId="0" fontId="23" fillId="0" borderId="20" xfId="0" applyFont="1" applyBorder="1" applyAlignment="1" applyProtection="1">
      <alignment horizontal="left" vertical="center" shrinkToFit="1"/>
      <protection hidden="1"/>
    </xf>
    <xf numFmtId="0" fontId="23" fillId="0" borderId="20" xfId="0" applyFont="1" applyBorder="1" applyAlignment="1" applyProtection="1">
      <alignment horizontal="center" vertical="center" shrinkToFit="1"/>
      <protection locked="0" hidden="1"/>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7" fillId="0" borderId="0" xfId="0" applyFont="1" applyBorder="1" applyAlignment="1">
      <alignment horizontal="left" vertical="top" wrapText="1"/>
    </xf>
    <xf numFmtId="0" fontId="23" fillId="0" borderId="8" xfId="0" applyFont="1" applyBorder="1" applyAlignment="1">
      <alignment horizontal="center" vertical="center"/>
    </xf>
    <xf numFmtId="0" fontId="23" fillId="0" borderId="8" xfId="0" applyFont="1" applyBorder="1" applyAlignment="1" applyProtection="1">
      <alignment horizontal="left" vertical="center" shrinkToFit="1"/>
      <protection hidden="1"/>
    </xf>
    <xf numFmtId="0" fontId="23" fillId="0" borderId="8" xfId="0" applyFont="1" applyBorder="1" applyAlignment="1" applyProtection="1">
      <alignment horizontal="center" vertical="center" shrinkToFit="1"/>
      <protection locked="0" hidden="1"/>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14" fillId="0" borderId="12"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13" xfId="0" applyFont="1" applyBorder="1" applyAlignment="1" applyProtection="1">
      <alignment horizontal="center" vertical="center"/>
      <protection locked="0"/>
    </xf>
    <xf numFmtId="0" fontId="24" fillId="0" borderId="5" xfId="0" applyFont="1" applyBorder="1" applyAlignment="1">
      <alignment horizontal="center"/>
    </xf>
    <xf numFmtId="0" fontId="24" fillId="0" borderId="0" xfId="0" applyFont="1" applyBorder="1" applyAlignment="1">
      <alignment horizontal="center"/>
    </xf>
    <xf numFmtId="0" fontId="24" fillId="0" borderId="6" xfId="0" applyFont="1" applyBorder="1" applyAlignment="1">
      <alignment horizontal="center"/>
    </xf>
    <xf numFmtId="0" fontId="28" fillId="0" borderId="0" xfId="0" applyFont="1" applyBorder="1" applyAlignment="1">
      <alignment horizontal="left" vertical="top" wrapText="1"/>
    </xf>
    <xf numFmtId="0" fontId="33" fillId="0" borderId="29" xfId="0" applyFont="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36" fillId="0" borderId="0" xfId="0" applyFont="1" applyAlignment="1">
      <alignment horizontal="center" vertical="center"/>
    </xf>
  </cellXfs>
  <cellStyles count="1">
    <cellStyle name="一般" xfId="0" builtinId="0"/>
  </cellStyles>
  <dxfs count="1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18</xdr:row>
      <xdr:rowOff>112886</xdr:rowOff>
    </xdr:from>
    <xdr:to>
      <xdr:col>1</xdr:col>
      <xdr:colOff>1210235</xdr:colOff>
      <xdr:row>25</xdr:row>
      <xdr:rowOff>196852</xdr:rowOff>
    </xdr:to>
    <xdr:pic>
      <xdr:nvPicPr>
        <xdr:cNvPr id="2" name="圖片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5532611"/>
          <a:ext cx="2210360" cy="1522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8"/>
  <sheetViews>
    <sheetView tabSelected="1" view="pageBreakPreview" topLeftCell="A10" zoomScaleSheetLayoutView="100" workbookViewId="0">
      <selection activeCell="L28" sqref="L28"/>
    </sheetView>
  </sheetViews>
  <sheetFormatPr defaultColWidth="8.75" defaultRowHeight="15.75"/>
  <cols>
    <col min="1" max="1" width="15" style="103" customWidth="1"/>
    <col min="2" max="2" width="18.375" style="103" customWidth="1"/>
    <col min="3" max="3" width="12.375" style="103" customWidth="1"/>
    <col min="4" max="4" width="6.125" style="103" customWidth="1"/>
    <col min="5" max="5" width="12.125" style="103" customWidth="1"/>
    <col min="6" max="6" width="10.25" style="103" customWidth="1"/>
    <col min="7" max="7" width="11.875" style="103" customWidth="1"/>
    <col min="8" max="8" width="13.75" style="103" customWidth="1"/>
    <col min="9" max="9" width="7.25" style="131" customWidth="1"/>
    <col min="10" max="10" width="16.75" style="103" customWidth="1"/>
    <col min="11" max="11" width="2.25" style="103" customWidth="1"/>
    <col min="12" max="12" width="34.625" style="103" customWidth="1"/>
    <col min="13" max="13" width="15.25" style="103" customWidth="1"/>
    <col min="14" max="16384" width="8.75" style="103"/>
  </cols>
  <sheetData>
    <row r="1" spans="1:12" ht="25.5">
      <c r="A1" s="182" t="s">
        <v>832</v>
      </c>
      <c r="B1" s="183"/>
      <c r="C1" s="183"/>
      <c r="D1" s="183"/>
      <c r="E1" s="183"/>
      <c r="F1" s="183"/>
      <c r="G1" s="183"/>
      <c r="H1" s="183"/>
      <c r="I1" s="183"/>
      <c r="J1" s="183"/>
      <c r="K1" s="183"/>
      <c r="L1" s="184"/>
    </row>
    <row r="2" spans="1:12" ht="27.75">
      <c r="A2" s="178" t="s">
        <v>709</v>
      </c>
      <c r="B2" s="179"/>
      <c r="C2" s="179"/>
      <c r="D2" s="179"/>
      <c r="E2" s="179"/>
      <c r="F2" s="179"/>
      <c r="G2" s="179"/>
      <c r="H2" s="179"/>
      <c r="I2" s="179"/>
      <c r="J2" s="179"/>
      <c r="K2" s="179"/>
      <c r="L2" s="180"/>
    </row>
    <row r="3" spans="1:12" ht="17.25" thickBot="1">
      <c r="A3" s="138"/>
      <c r="B3" s="105" t="s">
        <v>710</v>
      </c>
      <c r="C3" s="106"/>
      <c r="D3" s="105" t="s">
        <v>711</v>
      </c>
      <c r="E3" s="106"/>
      <c r="F3" s="107" t="s">
        <v>712</v>
      </c>
      <c r="G3" s="106"/>
      <c r="H3" s="104" t="s">
        <v>713</v>
      </c>
      <c r="I3" s="107"/>
      <c r="J3" s="108" t="s">
        <v>714</v>
      </c>
      <c r="K3" s="107"/>
      <c r="L3" s="139" t="s">
        <v>715</v>
      </c>
    </row>
    <row r="4" spans="1:12" ht="16.5">
      <c r="A4" s="172" t="s">
        <v>716</v>
      </c>
      <c r="B4" s="173"/>
      <c r="C4" s="173" t="s">
        <v>717</v>
      </c>
      <c r="D4" s="173"/>
      <c r="E4" s="173"/>
      <c r="F4" s="173"/>
      <c r="G4" s="173"/>
      <c r="H4" s="173"/>
      <c r="I4" s="173"/>
      <c r="J4" s="173"/>
      <c r="K4" s="173"/>
      <c r="L4" s="174"/>
    </row>
    <row r="5" spans="1:12" ht="16.5">
      <c r="A5" s="175"/>
      <c r="B5" s="176"/>
      <c r="C5" s="176"/>
      <c r="D5" s="176"/>
      <c r="E5" s="176"/>
      <c r="F5" s="176"/>
      <c r="G5" s="176"/>
      <c r="H5" s="176"/>
      <c r="I5" s="176"/>
      <c r="J5" s="176"/>
      <c r="K5" s="176"/>
      <c r="L5" s="177"/>
    </row>
    <row r="6" spans="1:12" ht="16.5">
      <c r="A6" s="163" t="s">
        <v>831</v>
      </c>
      <c r="B6" s="169" t="s">
        <v>718</v>
      </c>
      <c r="C6" s="169"/>
      <c r="D6" s="169"/>
      <c r="E6" s="169"/>
      <c r="F6" s="169" t="s">
        <v>719</v>
      </c>
      <c r="G6" s="169"/>
      <c r="H6" s="133" t="s">
        <v>720</v>
      </c>
      <c r="I6" s="133" t="s">
        <v>721</v>
      </c>
      <c r="J6" s="169" t="s">
        <v>722</v>
      </c>
      <c r="K6" s="169"/>
      <c r="L6" s="109" t="s">
        <v>723</v>
      </c>
    </row>
    <row r="7" spans="1:12" ht="21.6" customHeight="1">
      <c r="A7" s="110"/>
      <c r="B7" s="170" t="str">
        <f>IF($A7="","",VLOOKUP($A7,檢驗費用!$A$1:$E$200,2,0))</f>
        <v/>
      </c>
      <c r="C7" s="170"/>
      <c r="D7" s="170"/>
      <c r="E7" s="170"/>
      <c r="F7" s="171"/>
      <c r="G7" s="171"/>
      <c r="H7" s="111"/>
      <c r="I7" s="112" t="str">
        <f t="shared" ref="I7:I18" si="0">IF(A7="","","批")</f>
        <v/>
      </c>
      <c r="J7" s="113" t="str">
        <f>IF($A7="","",VLOOKUP($A7,檢驗費用!$A$1:$E$200,5,0)*H7)</f>
        <v/>
      </c>
      <c r="K7" s="114" t="str">
        <f>IF(J7="","","-")</f>
        <v/>
      </c>
      <c r="L7" s="115"/>
    </row>
    <row r="8" spans="1:12" ht="21.6" customHeight="1">
      <c r="A8" s="116"/>
      <c r="B8" s="170" t="str">
        <f>IF($A8="","",VLOOKUP($A8,檢驗費用!$A$1:$E$200,2,0))</f>
        <v/>
      </c>
      <c r="C8" s="170"/>
      <c r="D8" s="170"/>
      <c r="E8" s="170"/>
      <c r="F8" s="171"/>
      <c r="G8" s="171"/>
      <c r="H8" s="111"/>
      <c r="I8" s="112" t="str">
        <f t="shared" si="0"/>
        <v/>
      </c>
      <c r="J8" s="113" t="str">
        <f>IF($A8="","",VLOOKUP($A8,檢驗費用!$A$1:$E$200,5,0)*H8)</f>
        <v/>
      </c>
      <c r="K8" s="114" t="str">
        <f t="shared" ref="K8:K19" si="1">IF(J8="","","-")</f>
        <v/>
      </c>
      <c r="L8" s="115"/>
    </row>
    <row r="9" spans="1:12" ht="21.6" customHeight="1">
      <c r="A9" s="110"/>
      <c r="B9" s="170" t="str">
        <f>IF($A9="","",VLOOKUP($A9,檢驗費用!$A$1:$E$200,2,0))</f>
        <v/>
      </c>
      <c r="C9" s="170"/>
      <c r="D9" s="170"/>
      <c r="E9" s="170"/>
      <c r="F9" s="171"/>
      <c r="G9" s="171"/>
      <c r="H9" s="111"/>
      <c r="I9" s="112" t="str">
        <f t="shared" si="0"/>
        <v/>
      </c>
      <c r="J9" s="113" t="str">
        <f>IF($A9="","",VLOOKUP($A9,檢驗費用!$A$1:$E$200,5,0)*H9)</f>
        <v/>
      </c>
      <c r="K9" s="114" t="str">
        <f t="shared" si="1"/>
        <v/>
      </c>
      <c r="L9" s="115"/>
    </row>
    <row r="10" spans="1:12" ht="21.6" customHeight="1">
      <c r="A10" s="110"/>
      <c r="B10" s="170" t="str">
        <f>IF($A10="","",VLOOKUP($A10,檢驗費用!$A$1:$E$200,2,0))</f>
        <v/>
      </c>
      <c r="C10" s="170"/>
      <c r="D10" s="170"/>
      <c r="E10" s="170"/>
      <c r="F10" s="171"/>
      <c r="G10" s="171"/>
      <c r="H10" s="111"/>
      <c r="I10" s="112" t="str">
        <f t="shared" si="0"/>
        <v/>
      </c>
      <c r="J10" s="113" t="str">
        <f>IF($A10="","",VLOOKUP($A10,檢驗費用!$A$1:$E$200,5,0)*H10)</f>
        <v/>
      </c>
      <c r="K10" s="114" t="str">
        <f t="shared" si="1"/>
        <v/>
      </c>
      <c r="L10" s="115"/>
    </row>
    <row r="11" spans="1:12" ht="21.6" customHeight="1">
      <c r="A11" s="116"/>
      <c r="B11" s="170" t="str">
        <f>IF($A11="","",VLOOKUP($A11,檢驗費用!$A$1:$E$200,2,0))</f>
        <v/>
      </c>
      <c r="C11" s="170"/>
      <c r="D11" s="170"/>
      <c r="E11" s="170"/>
      <c r="F11" s="171"/>
      <c r="G11" s="171"/>
      <c r="H11" s="111"/>
      <c r="I11" s="112" t="str">
        <f t="shared" si="0"/>
        <v/>
      </c>
      <c r="J11" s="113" t="str">
        <f>IF($A11="","",VLOOKUP($A11,檢驗費用!$A$1:$E$200,5,0)*H11)</f>
        <v/>
      </c>
      <c r="K11" s="114" t="str">
        <f t="shared" ref="K11:K17" si="2">IF(J11="","","-")</f>
        <v/>
      </c>
      <c r="L11" s="115"/>
    </row>
    <row r="12" spans="1:12" ht="21.6" customHeight="1">
      <c r="A12" s="110"/>
      <c r="B12" s="170" t="str">
        <f>IF($A12="","",VLOOKUP($A12,檢驗費用!$A$1:$E$200,2,0))</f>
        <v/>
      </c>
      <c r="C12" s="170"/>
      <c r="D12" s="170"/>
      <c r="E12" s="170"/>
      <c r="F12" s="171"/>
      <c r="G12" s="171"/>
      <c r="H12" s="111"/>
      <c r="I12" s="112" t="str">
        <f t="shared" si="0"/>
        <v/>
      </c>
      <c r="J12" s="113" t="str">
        <f>IF($A12="","",VLOOKUP($A12,檢驗費用!$A$1:$E$200,5,0)*H12)</f>
        <v/>
      </c>
      <c r="K12" s="114" t="str">
        <f t="shared" si="2"/>
        <v/>
      </c>
      <c r="L12" s="115"/>
    </row>
    <row r="13" spans="1:12" ht="21.6" customHeight="1">
      <c r="A13" s="110"/>
      <c r="B13" s="170" t="str">
        <f>IF($A13="","",VLOOKUP($A13,檢驗費用!$A$1:$E$200,2,0))</f>
        <v/>
      </c>
      <c r="C13" s="170"/>
      <c r="D13" s="170"/>
      <c r="E13" s="170"/>
      <c r="F13" s="171"/>
      <c r="G13" s="171"/>
      <c r="H13" s="111"/>
      <c r="I13" s="112" t="str">
        <f t="shared" si="0"/>
        <v/>
      </c>
      <c r="J13" s="113" t="str">
        <f>IF($A13="","",VLOOKUP($A13,檢驗費用!$A$1:$E$200,5,0)*H13)</f>
        <v/>
      </c>
      <c r="K13" s="114" t="str">
        <f t="shared" si="2"/>
        <v/>
      </c>
      <c r="L13" s="115"/>
    </row>
    <row r="14" spans="1:12" ht="21.6" customHeight="1">
      <c r="A14" s="110"/>
      <c r="B14" s="170" t="str">
        <f>IF($A14="","",VLOOKUP($A14,檢驗費用!$A$1:$E$200,2,0))</f>
        <v/>
      </c>
      <c r="C14" s="170"/>
      <c r="D14" s="170"/>
      <c r="E14" s="170"/>
      <c r="F14" s="171"/>
      <c r="G14" s="171"/>
      <c r="H14" s="111"/>
      <c r="I14" s="112" t="str">
        <f t="shared" si="0"/>
        <v/>
      </c>
      <c r="J14" s="113" t="str">
        <f>IF($A14="","",VLOOKUP($A14,檢驗費用!$A$1:$E$200,5,0)*H14)</f>
        <v/>
      </c>
      <c r="K14" s="114" t="str">
        <f t="shared" si="2"/>
        <v/>
      </c>
      <c r="L14" s="115"/>
    </row>
    <row r="15" spans="1:12" ht="21.6" customHeight="1">
      <c r="A15" s="110"/>
      <c r="B15" s="170" t="str">
        <f>IF($A15="","",VLOOKUP($A15,檢驗費用!$A$1:$E$200,2,0))</f>
        <v/>
      </c>
      <c r="C15" s="170"/>
      <c r="D15" s="170"/>
      <c r="E15" s="170"/>
      <c r="F15" s="171"/>
      <c r="G15" s="171"/>
      <c r="H15" s="111"/>
      <c r="I15" s="112" t="str">
        <f t="shared" si="0"/>
        <v/>
      </c>
      <c r="J15" s="113" t="str">
        <f>IF($A15="","",VLOOKUP($A15,檢驗費用!$A$1:$E$200,5,0)*H15)</f>
        <v/>
      </c>
      <c r="K15" s="114" t="str">
        <f t="shared" si="2"/>
        <v/>
      </c>
      <c r="L15" s="115"/>
    </row>
    <row r="16" spans="1:12" ht="21.6" customHeight="1">
      <c r="A16" s="110"/>
      <c r="B16" s="170" t="str">
        <f>IF($A16="","",VLOOKUP($A16,檢驗費用!$A$1:$E$200,2,0))</f>
        <v/>
      </c>
      <c r="C16" s="170"/>
      <c r="D16" s="170"/>
      <c r="E16" s="170"/>
      <c r="F16" s="171"/>
      <c r="G16" s="171"/>
      <c r="H16" s="111"/>
      <c r="I16" s="112" t="str">
        <f t="shared" si="0"/>
        <v/>
      </c>
      <c r="J16" s="113" t="str">
        <f>IF($A16="","",VLOOKUP($A16,檢驗費用!$A$1:$E$200,5,0)*H16)</f>
        <v/>
      </c>
      <c r="K16" s="114" t="str">
        <f t="shared" si="2"/>
        <v/>
      </c>
      <c r="L16" s="115"/>
    </row>
    <row r="17" spans="1:12" ht="21.6" customHeight="1">
      <c r="A17" s="110"/>
      <c r="B17" s="170" t="str">
        <f>IF($A17="","",VLOOKUP($A17,檢驗費用!$A$1:$E$200,2,0))</f>
        <v/>
      </c>
      <c r="C17" s="170"/>
      <c r="D17" s="170"/>
      <c r="E17" s="170"/>
      <c r="F17" s="171"/>
      <c r="G17" s="171"/>
      <c r="H17" s="111"/>
      <c r="I17" s="112" t="str">
        <f t="shared" si="0"/>
        <v/>
      </c>
      <c r="J17" s="113" t="str">
        <f>IF($A17="","",VLOOKUP($A17,檢驗費用!$A$1:$E$200,5,0)*H17)</f>
        <v/>
      </c>
      <c r="K17" s="114" t="str">
        <f t="shared" si="2"/>
        <v/>
      </c>
      <c r="L17" s="115"/>
    </row>
    <row r="18" spans="1:12" ht="21.6" customHeight="1" thickBot="1">
      <c r="A18" s="117"/>
      <c r="B18" s="164" t="str">
        <f>IF($A18="","",VLOOKUP($A18,檢驗費用!$A$1:$E$200,2,0))</f>
        <v/>
      </c>
      <c r="C18" s="164"/>
      <c r="D18" s="164"/>
      <c r="E18" s="164"/>
      <c r="F18" s="165"/>
      <c r="G18" s="165"/>
      <c r="H18" s="118"/>
      <c r="I18" s="119" t="str">
        <f t="shared" si="0"/>
        <v/>
      </c>
      <c r="J18" s="120" t="str">
        <f>IF($A18="","",VLOOKUP($A18,檢驗費用!$A$1:$E$200,5,0)*H18)</f>
        <v/>
      </c>
      <c r="K18" s="121" t="str">
        <f t="shared" si="1"/>
        <v/>
      </c>
      <c r="L18" s="122"/>
    </row>
    <row r="19" spans="1:12" ht="17.25" thickBot="1">
      <c r="A19" s="123"/>
      <c r="B19" s="124"/>
      <c r="C19" s="166" t="s">
        <v>724</v>
      </c>
      <c r="D19" s="167"/>
      <c r="E19" s="167"/>
      <c r="F19" s="167"/>
      <c r="G19" s="167"/>
      <c r="H19" s="167"/>
      <c r="I19" s="125">
        <f>SUM(H7:H18)</f>
        <v>0</v>
      </c>
      <c r="J19" s="126">
        <f>SUM(J7:J18)</f>
        <v>0</v>
      </c>
      <c r="K19" s="127" t="str">
        <f t="shared" si="1"/>
        <v>-</v>
      </c>
      <c r="L19" s="128"/>
    </row>
    <row r="20" spans="1:12">
      <c r="A20" s="123"/>
      <c r="B20" s="124"/>
      <c r="C20" s="124"/>
      <c r="D20" s="124"/>
      <c r="E20" s="124"/>
      <c r="F20" s="124"/>
      <c r="G20" s="124"/>
      <c r="H20" s="124"/>
      <c r="I20" s="129"/>
      <c r="J20" s="124"/>
      <c r="K20" s="124"/>
      <c r="L20" s="130"/>
    </row>
    <row r="21" spans="1:12" ht="16.5">
      <c r="A21" s="123"/>
      <c r="B21" s="124"/>
      <c r="C21" s="124" t="s">
        <v>725</v>
      </c>
      <c r="D21" s="124"/>
      <c r="E21" s="124"/>
      <c r="F21" s="124"/>
      <c r="G21" s="124"/>
      <c r="H21" s="124"/>
      <c r="I21" s="129"/>
      <c r="J21" s="124"/>
      <c r="K21" s="124"/>
      <c r="L21" s="130"/>
    </row>
    <row r="22" spans="1:12">
      <c r="A22" s="123"/>
      <c r="B22" s="124"/>
      <c r="C22" s="124"/>
      <c r="D22" s="124"/>
      <c r="E22" s="124"/>
      <c r="F22" s="124"/>
      <c r="G22" s="124"/>
      <c r="H22" s="124"/>
      <c r="I22" s="129"/>
      <c r="J22" s="124"/>
      <c r="K22" s="124"/>
      <c r="L22" s="130"/>
    </row>
    <row r="23" spans="1:12">
      <c r="A23" s="123"/>
      <c r="B23" s="124"/>
      <c r="C23" s="124"/>
      <c r="D23" s="124"/>
      <c r="E23" s="124"/>
      <c r="F23" s="124"/>
      <c r="G23" s="124"/>
      <c r="H23" s="124"/>
      <c r="I23" s="129"/>
      <c r="J23" s="124"/>
      <c r="K23" s="124"/>
      <c r="L23" s="130"/>
    </row>
    <row r="24" spans="1:12">
      <c r="A24" s="123"/>
      <c r="B24" s="124"/>
      <c r="C24" s="124"/>
      <c r="D24" s="124"/>
      <c r="E24" s="124"/>
      <c r="F24" s="124"/>
      <c r="G24" s="124"/>
      <c r="H24" s="124"/>
      <c r="I24" s="129"/>
      <c r="J24" s="124"/>
      <c r="K24" s="124"/>
      <c r="L24" s="130"/>
    </row>
    <row r="25" spans="1:12" ht="16.5">
      <c r="A25" s="123"/>
      <c r="B25" s="124"/>
      <c r="C25" s="124"/>
      <c r="D25" s="124"/>
      <c r="E25" s="124"/>
      <c r="F25" s="124"/>
      <c r="G25" s="124"/>
      <c r="H25" s="124" t="s">
        <v>726</v>
      </c>
      <c r="I25" s="129"/>
      <c r="J25" s="132" t="s">
        <v>727</v>
      </c>
      <c r="K25" s="124"/>
      <c r="L25" s="130"/>
    </row>
    <row r="26" spans="1:12" ht="16.5" thickBot="1">
      <c r="A26" s="138"/>
      <c r="B26" s="104"/>
      <c r="C26" s="104"/>
      <c r="D26" s="104"/>
      <c r="E26" s="104"/>
      <c r="F26" s="104"/>
      <c r="G26" s="104"/>
      <c r="H26" s="104"/>
      <c r="I26" s="107"/>
      <c r="J26" s="104"/>
      <c r="K26" s="104"/>
      <c r="L26" s="140"/>
    </row>
    <row r="27" spans="1:12" ht="102.75" customHeight="1">
      <c r="A27" s="181" t="s">
        <v>834</v>
      </c>
      <c r="B27" s="168"/>
      <c r="C27" s="168"/>
      <c r="D27" s="168"/>
      <c r="E27" s="168"/>
      <c r="F27" s="168"/>
      <c r="G27" s="168"/>
      <c r="H27" s="168"/>
      <c r="I27" s="168"/>
      <c r="J27" s="168"/>
      <c r="K27" s="168"/>
      <c r="L27" s="168"/>
    </row>
    <row r="28" spans="1:12" ht="16.5">
      <c r="L28" s="185" t="s">
        <v>835</v>
      </c>
    </row>
  </sheetData>
  <sheetProtection deleteColumns="0" deleteRows="0" selectLockedCells="1" sort="0" autoFilter="0" pivotTables="0"/>
  <mergeCells count="35">
    <mergeCell ref="F6:G6"/>
    <mergeCell ref="F7:G7"/>
    <mergeCell ref="F8:G8"/>
    <mergeCell ref="A1:L1"/>
    <mergeCell ref="A4:B4"/>
    <mergeCell ref="C4:L4"/>
    <mergeCell ref="A5:B5"/>
    <mergeCell ref="C5:L5"/>
    <mergeCell ref="J6:K6"/>
    <mergeCell ref="A2:L2"/>
    <mergeCell ref="F14:G14"/>
    <mergeCell ref="B12:E12"/>
    <mergeCell ref="B13:E13"/>
    <mergeCell ref="B14:E14"/>
    <mergeCell ref="F9:G9"/>
    <mergeCell ref="F10:G10"/>
    <mergeCell ref="F11:G11"/>
    <mergeCell ref="B10:E10"/>
    <mergeCell ref="B11:E11"/>
    <mergeCell ref="B18:E18"/>
    <mergeCell ref="F18:G18"/>
    <mergeCell ref="C19:H19"/>
    <mergeCell ref="A27:L27"/>
    <mergeCell ref="B6:E6"/>
    <mergeCell ref="B7:E7"/>
    <mergeCell ref="B8:E8"/>
    <mergeCell ref="B9:E9"/>
    <mergeCell ref="F15:G15"/>
    <mergeCell ref="F16:G16"/>
    <mergeCell ref="F17:G17"/>
    <mergeCell ref="B15:E15"/>
    <mergeCell ref="B16:E16"/>
    <mergeCell ref="B17:E17"/>
    <mergeCell ref="F12:G12"/>
    <mergeCell ref="F13:G13"/>
  </mergeCells>
  <phoneticPr fontId="1" type="noConversion"/>
  <conditionalFormatting sqref="A8">
    <cfRule type="duplicateValues" dxfId="17" priority="2"/>
  </conditionalFormatting>
  <conditionalFormatting sqref="A11">
    <cfRule type="duplicateValues" dxfId="16" priority="1"/>
  </conditionalFormatting>
  <dataValidations count="3">
    <dataValidation type="list" allowBlank="1" showInputMessage="1" showErrorMessage="1" sqref="C5:L5" xr:uid="{00000000-0002-0000-0000-000000000000}">
      <formula1>業者名稱</formula1>
    </dataValidation>
    <dataValidation type="list" errorStyle="warning" allowBlank="1" showInputMessage="1" showErrorMessage="1" sqref="C7:E18" xr:uid="{00000000-0002-0000-0000-000001000000}">
      <formula1>疫苗名稱</formula1>
    </dataValidation>
    <dataValidation type="list" allowBlank="1" showInputMessage="1" showErrorMessage="1" sqref="A7:A18" xr:uid="{00000000-0002-0000-0000-000002000000}">
      <formula1>簡稱</formula1>
    </dataValidation>
  </dataValidations>
  <printOptions horizontalCentered="1" verticalCentered="1"/>
  <pageMargins left="0.7" right="0.7" top="0.75" bottom="0.75" header="0.3" footer="0.3"/>
  <pageSetup paperSize="9" scale="80" orientation="landscape" r:id="rId1"/>
  <ignoredErrors>
    <ignoredError sqref="K19"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業者清單!$B$2:$B$38</xm:f>
          </x14:formula1>
          <xm:sqref>C5:L5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5"/>
  <sheetViews>
    <sheetView topLeftCell="A34" workbookViewId="0">
      <selection activeCell="C50" sqref="C50"/>
    </sheetView>
  </sheetViews>
  <sheetFormatPr defaultRowHeight="16.5"/>
  <cols>
    <col min="1" max="1" width="7.5" style="44" customWidth="1"/>
    <col min="2" max="2" width="38.625" style="7" customWidth="1"/>
    <col min="3" max="3" width="23.875" style="7" customWidth="1"/>
    <col min="4" max="4" width="15.875" style="7" customWidth="1"/>
    <col min="5" max="5" width="16.125" style="7" customWidth="1"/>
    <col min="6" max="6" width="18.5" style="45" customWidth="1"/>
    <col min="7" max="7" width="20.125" style="45" customWidth="1"/>
    <col min="8" max="8" width="65.125" style="7" customWidth="1"/>
    <col min="9" max="256" width="8.75" style="7"/>
    <col min="257" max="257" width="7.5" style="7" customWidth="1"/>
    <col min="258" max="258" width="37.625" style="7" customWidth="1"/>
    <col min="259" max="259" width="23.875" style="7" customWidth="1"/>
    <col min="260" max="260" width="15.875" style="7" customWidth="1"/>
    <col min="261" max="261" width="16.125" style="7" customWidth="1"/>
    <col min="262" max="262" width="18.5" style="7" customWidth="1"/>
    <col min="263" max="263" width="20.125" style="7" customWidth="1"/>
    <col min="264" max="264" width="65.125" style="7" customWidth="1"/>
    <col min="265" max="512" width="8.75" style="7"/>
    <col min="513" max="513" width="7.5" style="7" customWidth="1"/>
    <col min="514" max="514" width="37.625" style="7" customWidth="1"/>
    <col min="515" max="515" width="23.875" style="7" customWidth="1"/>
    <col min="516" max="516" width="15.875" style="7" customWidth="1"/>
    <col min="517" max="517" width="16.125" style="7" customWidth="1"/>
    <col min="518" max="518" width="18.5" style="7" customWidth="1"/>
    <col min="519" max="519" width="20.125" style="7" customWidth="1"/>
    <col min="520" max="520" width="65.125" style="7" customWidth="1"/>
    <col min="521" max="768" width="8.75" style="7"/>
    <col min="769" max="769" width="7.5" style="7" customWidth="1"/>
    <col min="770" max="770" width="37.625" style="7" customWidth="1"/>
    <col min="771" max="771" width="23.875" style="7" customWidth="1"/>
    <col min="772" max="772" width="15.875" style="7" customWidth="1"/>
    <col min="773" max="773" width="16.125" style="7" customWidth="1"/>
    <col min="774" max="774" width="18.5" style="7" customWidth="1"/>
    <col min="775" max="775" width="20.125" style="7" customWidth="1"/>
    <col min="776" max="776" width="65.125" style="7" customWidth="1"/>
    <col min="777" max="1024" width="8.75" style="7"/>
    <col min="1025" max="1025" width="7.5" style="7" customWidth="1"/>
    <col min="1026" max="1026" width="37.625" style="7" customWidth="1"/>
    <col min="1027" max="1027" width="23.875" style="7" customWidth="1"/>
    <col min="1028" max="1028" width="15.875" style="7" customWidth="1"/>
    <col min="1029" max="1029" width="16.125" style="7" customWidth="1"/>
    <col min="1030" max="1030" width="18.5" style="7" customWidth="1"/>
    <col min="1031" max="1031" width="20.125" style="7" customWidth="1"/>
    <col min="1032" max="1032" width="65.125" style="7" customWidth="1"/>
    <col min="1033" max="1280" width="8.75" style="7"/>
    <col min="1281" max="1281" width="7.5" style="7" customWidth="1"/>
    <col min="1282" max="1282" width="37.625" style="7" customWidth="1"/>
    <col min="1283" max="1283" width="23.875" style="7" customWidth="1"/>
    <col min="1284" max="1284" width="15.875" style="7" customWidth="1"/>
    <col min="1285" max="1285" width="16.125" style="7" customWidth="1"/>
    <col min="1286" max="1286" width="18.5" style="7" customWidth="1"/>
    <col min="1287" max="1287" width="20.125" style="7" customWidth="1"/>
    <col min="1288" max="1288" width="65.125" style="7" customWidth="1"/>
    <col min="1289" max="1536" width="8.75" style="7"/>
    <col min="1537" max="1537" width="7.5" style="7" customWidth="1"/>
    <col min="1538" max="1538" width="37.625" style="7" customWidth="1"/>
    <col min="1539" max="1539" width="23.875" style="7" customWidth="1"/>
    <col min="1540" max="1540" width="15.875" style="7" customWidth="1"/>
    <col min="1541" max="1541" width="16.125" style="7" customWidth="1"/>
    <col min="1542" max="1542" width="18.5" style="7" customWidth="1"/>
    <col min="1543" max="1543" width="20.125" style="7" customWidth="1"/>
    <col min="1544" max="1544" width="65.125" style="7" customWidth="1"/>
    <col min="1545" max="1792" width="8.75" style="7"/>
    <col min="1793" max="1793" width="7.5" style="7" customWidth="1"/>
    <col min="1794" max="1794" width="37.625" style="7" customWidth="1"/>
    <col min="1795" max="1795" width="23.875" style="7" customWidth="1"/>
    <col min="1796" max="1796" width="15.875" style="7" customWidth="1"/>
    <col min="1797" max="1797" width="16.125" style="7" customWidth="1"/>
    <col min="1798" max="1798" width="18.5" style="7" customWidth="1"/>
    <col min="1799" max="1799" width="20.125" style="7" customWidth="1"/>
    <col min="1800" max="1800" width="65.125" style="7" customWidth="1"/>
    <col min="1801" max="2048" width="8.75" style="7"/>
    <col min="2049" max="2049" width="7.5" style="7" customWidth="1"/>
    <col min="2050" max="2050" width="37.625" style="7" customWidth="1"/>
    <col min="2051" max="2051" width="23.875" style="7" customWidth="1"/>
    <col min="2052" max="2052" width="15.875" style="7" customWidth="1"/>
    <col min="2053" max="2053" width="16.125" style="7" customWidth="1"/>
    <col min="2054" max="2054" width="18.5" style="7" customWidth="1"/>
    <col min="2055" max="2055" width="20.125" style="7" customWidth="1"/>
    <col min="2056" max="2056" width="65.125" style="7" customWidth="1"/>
    <col min="2057" max="2304" width="8.75" style="7"/>
    <col min="2305" max="2305" width="7.5" style="7" customWidth="1"/>
    <col min="2306" max="2306" width="37.625" style="7" customWidth="1"/>
    <col min="2307" max="2307" width="23.875" style="7" customWidth="1"/>
    <col min="2308" max="2308" width="15.875" style="7" customWidth="1"/>
    <col min="2309" max="2309" width="16.125" style="7" customWidth="1"/>
    <col min="2310" max="2310" width="18.5" style="7" customWidth="1"/>
    <col min="2311" max="2311" width="20.125" style="7" customWidth="1"/>
    <col min="2312" max="2312" width="65.125" style="7" customWidth="1"/>
    <col min="2313" max="2560" width="8.75" style="7"/>
    <col min="2561" max="2561" width="7.5" style="7" customWidth="1"/>
    <col min="2562" max="2562" width="37.625" style="7" customWidth="1"/>
    <col min="2563" max="2563" width="23.875" style="7" customWidth="1"/>
    <col min="2564" max="2564" width="15.875" style="7" customWidth="1"/>
    <col min="2565" max="2565" width="16.125" style="7" customWidth="1"/>
    <col min="2566" max="2566" width="18.5" style="7" customWidth="1"/>
    <col min="2567" max="2567" width="20.125" style="7" customWidth="1"/>
    <col min="2568" max="2568" width="65.125" style="7" customWidth="1"/>
    <col min="2569" max="2816" width="8.75" style="7"/>
    <col min="2817" max="2817" width="7.5" style="7" customWidth="1"/>
    <col min="2818" max="2818" width="37.625" style="7" customWidth="1"/>
    <col min="2819" max="2819" width="23.875" style="7" customWidth="1"/>
    <col min="2820" max="2820" width="15.875" style="7" customWidth="1"/>
    <col min="2821" max="2821" width="16.125" style="7" customWidth="1"/>
    <col min="2822" max="2822" width="18.5" style="7" customWidth="1"/>
    <col min="2823" max="2823" width="20.125" style="7" customWidth="1"/>
    <col min="2824" max="2824" width="65.125" style="7" customWidth="1"/>
    <col min="2825" max="3072" width="8.75" style="7"/>
    <col min="3073" max="3073" width="7.5" style="7" customWidth="1"/>
    <col min="3074" max="3074" width="37.625" style="7" customWidth="1"/>
    <col min="3075" max="3075" width="23.875" style="7" customWidth="1"/>
    <col min="3076" max="3076" width="15.875" style="7" customWidth="1"/>
    <col min="3077" max="3077" width="16.125" style="7" customWidth="1"/>
    <col min="3078" max="3078" width="18.5" style="7" customWidth="1"/>
    <col min="3079" max="3079" width="20.125" style="7" customWidth="1"/>
    <col min="3080" max="3080" width="65.125" style="7" customWidth="1"/>
    <col min="3081" max="3328" width="8.75" style="7"/>
    <col min="3329" max="3329" width="7.5" style="7" customWidth="1"/>
    <col min="3330" max="3330" width="37.625" style="7" customWidth="1"/>
    <col min="3331" max="3331" width="23.875" style="7" customWidth="1"/>
    <col min="3332" max="3332" width="15.875" style="7" customWidth="1"/>
    <col min="3333" max="3333" width="16.125" style="7" customWidth="1"/>
    <col min="3334" max="3334" width="18.5" style="7" customWidth="1"/>
    <col min="3335" max="3335" width="20.125" style="7" customWidth="1"/>
    <col min="3336" max="3336" width="65.125" style="7" customWidth="1"/>
    <col min="3337" max="3584" width="8.75" style="7"/>
    <col min="3585" max="3585" width="7.5" style="7" customWidth="1"/>
    <col min="3586" max="3586" width="37.625" style="7" customWidth="1"/>
    <col min="3587" max="3587" width="23.875" style="7" customWidth="1"/>
    <col min="3588" max="3588" width="15.875" style="7" customWidth="1"/>
    <col min="3589" max="3589" width="16.125" style="7" customWidth="1"/>
    <col min="3590" max="3590" width="18.5" style="7" customWidth="1"/>
    <col min="3591" max="3591" width="20.125" style="7" customWidth="1"/>
    <col min="3592" max="3592" width="65.125" style="7" customWidth="1"/>
    <col min="3593" max="3840" width="8.75" style="7"/>
    <col min="3841" max="3841" width="7.5" style="7" customWidth="1"/>
    <col min="3842" max="3842" width="37.625" style="7" customWidth="1"/>
    <col min="3843" max="3843" width="23.875" style="7" customWidth="1"/>
    <col min="3844" max="3844" width="15.875" style="7" customWidth="1"/>
    <col min="3845" max="3845" width="16.125" style="7" customWidth="1"/>
    <col min="3846" max="3846" width="18.5" style="7" customWidth="1"/>
    <col min="3847" max="3847" width="20.125" style="7" customWidth="1"/>
    <col min="3848" max="3848" width="65.125" style="7" customWidth="1"/>
    <col min="3849" max="4096" width="8.75" style="7"/>
    <col min="4097" max="4097" width="7.5" style="7" customWidth="1"/>
    <col min="4098" max="4098" width="37.625" style="7" customWidth="1"/>
    <col min="4099" max="4099" width="23.875" style="7" customWidth="1"/>
    <col min="4100" max="4100" width="15.875" style="7" customWidth="1"/>
    <col min="4101" max="4101" width="16.125" style="7" customWidth="1"/>
    <col min="4102" max="4102" width="18.5" style="7" customWidth="1"/>
    <col min="4103" max="4103" width="20.125" style="7" customWidth="1"/>
    <col min="4104" max="4104" width="65.125" style="7" customWidth="1"/>
    <col min="4105" max="4352" width="8.75" style="7"/>
    <col min="4353" max="4353" width="7.5" style="7" customWidth="1"/>
    <col min="4354" max="4354" width="37.625" style="7" customWidth="1"/>
    <col min="4355" max="4355" width="23.875" style="7" customWidth="1"/>
    <col min="4356" max="4356" width="15.875" style="7" customWidth="1"/>
    <col min="4357" max="4357" width="16.125" style="7" customWidth="1"/>
    <col min="4358" max="4358" width="18.5" style="7" customWidth="1"/>
    <col min="4359" max="4359" width="20.125" style="7" customWidth="1"/>
    <col min="4360" max="4360" width="65.125" style="7" customWidth="1"/>
    <col min="4361" max="4608" width="8.75" style="7"/>
    <col min="4609" max="4609" width="7.5" style="7" customWidth="1"/>
    <col min="4610" max="4610" width="37.625" style="7" customWidth="1"/>
    <col min="4611" max="4611" width="23.875" style="7" customWidth="1"/>
    <col min="4612" max="4612" width="15.875" style="7" customWidth="1"/>
    <col min="4613" max="4613" width="16.125" style="7" customWidth="1"/>
    <col min="4614" max="4614" width="18.5" style="7" customWidth="1"/>
    <col min="4615" max="4615" width="20.125" style="7" customWidth="1"/>
    <col min="4616" max="4616" width="65.125" style="7" customWidth="1"/>
    <col min="4617" max="4864" width="8.75" style="7"/>
    <col min="4865" max="4865" width="7.5" style="7" customWidth="1"/>
    <col min="4866" max="4866" width="37.625" style="7" customWidth="1"/>
    <col min="4867" max="4867" width="23.875" style="7" customWidth="1"/>
    <col min="4868" max="4868" width="15.875" style="7" customWidth="1"/>
    <col min="4869" max="4869" width="16.125" style="7" customWidth="1"/>
    <col min="4870" max="4870" width="18.5" style="7" customWidth="1"/>
    <col min="4871" max="4871" width="20.125" style="7" customWidth="1"/>
    <col min="4872" max="4872" width="65.125" style="7" customWidth="1"/>
    <col min="4873" max="5120" width="8.75" style="7"/>
    <col min="5121" max="5121" width="7.5" style="7" customWidth="1"/>
    <col min="5122" max="5122" width="37.625" style="7" customWidth="1"/>
    <col min="5123" max="5123" width="23.875" style="7" customWidth="1"/>
    <col min="5124" max="5124" width="15.875" style="7" customWidth="1"/>
    <col min="5125" max="5125" width="16.125" style="7" customWidth="1"/>
    <col min="5126" max="5126" width="18.5" style="7" customWidth="1"/>
    <col min="5127" max="5127" width="20.125" style="7" customWidth="1"/>
    <col min="5128" max="5128" width="65.125" style="7" customWidth="1"/>
    <col min="5129" max="5376" width="8.75" style="7"/>
    <col min="5377" max="5377" width="7.5" style="7" customWidth="1"/>
    <col min="5378" max="5378" width="37.625" style="7" customWidth="1"/>
    <col min="5379" max="5379" width="23.875" style="7" customWidth="1"/>
    <col min="5380" max="5380" width="15.875" style="7" customWidth="1"/>
    <col min="5381" max="5381" width="16.125" style="7" customWidth="1"/>
    <col min="5382" max="5382" width="18.5" style="7" customWidth="1"/>
    <col min="5383" max="5383" width="20.125" style="7" customWidth="1"/>
    <col min="5384" max="5384" width="65.125" style="7" customWidth="1"/>
    <col min="5385" max="5632" width="8.75" style="7"/>
    <col min="5633" max="5633" width="7.5" style="7" customWidth="1"/>
    <col min="5634" max="5634" width="37.625" style="7" customWidth="1"/>
    <col min="5635" max="5635" width="23.875" style="7" customWidth="1"/>
    <col min="5636" max="5636" width="15.875" style="7" customWidth="1"/>
    <col min="5637" max="5637" width="16.125" style="7" customWidth="1"/>
    <col min="5638" max="5638" width="18.5" style="7" customWidth="1"/>
    <col min="5639" max="5639" width="20.125" style="7" customWidth="1"/>
    <col min="5640" max="5640" width="65.125" style="7" customWidth="1"/>
    <col min="5641" max="5888" width="8.75" style="7"/>
    <col min="5889" max="5889" width="7.5" style="7" customWidth="1"/>
    <col min="5890" max="5890" width="37.625" style="7" customWidth="1"/>
    <col min="5891" max="5891" width="23.875" style="7" customWidth="1"/>
    <col min="5892" max="5892" width="15.875" style="7" customWidth="1"/>
    <col min="5893" max="5893" width="16.125" style="7" customWidth="1"/>
    <col min="5894" max="5894" width="18.5" style="7" customWidth="1"/>
    <col min="5895" max="5895" width="20.125" style="7" customWidth="1"/>
    <col min="5896" max="5896" width="65.125" style="7" customWidth="1"/>
    <col min="5897" max="6144" width="8.75" style="7"/>
    <col min="6145" max="6145" width="7.5" style="7" customWidth="1"/>
    <col min="6146" max="6146" width="37.625" style="7" customWidth="1"/>
    <col min="6147" max="6147" width="23.875" style="7" customWidth="1"/>
    <col min="6148" max="6148" width="15.875" style="7" customWidth="1"/>
    <col min="6149" max="6149" width="16.125" style="7" customWidth="1"/>
    <col min="6150" max="6150" width="18.5" style="7" customWidth="1"/>
    <col min="6151" max="6151" width="20.125" style="7" customWidth="1"/>
    <col min="6152" max="6152" width="65.125" style="7" customWidth="1"/>
    <col min="6153" max="6400" width="8.75" style="7"/>
    <col min="6401" max="6401" width="7.5" style="7" customWidth="1"/>
    <col min="6402" max="6402" width="37.625" style="7" customWidth="1"/>
    <col min="6403" max="6403" width="23.875" style="7" customWidth="1"/>
    <col min="6404" max="6404" width="15.875" style="7" customWidth="1"/>
    <col min="6405" max="6405" width="16.125" style="7" customWidth="1"/>
    <col min="6406" max="6406" width="18.5" style="7" customWidth="1"/>
    <col min="6407" max="6407" width="20.125" style="7" customWidth="1"/>
    <col min="6408" max="6408" width="65.125" style="7" customWidth="1"/>
    <col min="6409" max="6656" width="8.75" style="7"/>
    <col min="6657" max="6657" width="7.5" style="7" customWidth="1"/>
    <col min="6658" max="6658" width="37.625" style="7" customWidth="1"/>
    <col min="6659" max="6659" width="23.875" style="7" customWidth="1"/>
    <col min="6660" max="6660" width="15.875" style="7" customWidth="1"/>
    <col min="6661" max="6661" width="16.125" style="7" customWidth="1"/>
    <col min="6662" max="6662" width="18.5" style="7" customWidth="1"/>
    <col min="6663" max="6663" width="20.125" style="7" customWidth="1"/>
    <col min="6664" max="6664" width="65.125" style="7" customWidth="1"/>
    <col min="6665" max="6912" width="8.75" style="7"/>
    <col min="6913" max="6913" width="7.5" style="7" customWidth="1"/>
    <col min="6914" max="6914" width="37.625" style="7" customWidth="1"/>
    <col min="6915" max="6915" width="23.875" style="7" customWidth="1"/>
    <col min="6916" max="6916" width="15.875" style="7" customWidth="1"/>
    <col min="6917" max="6917" width="16.125" style="7" customWidth="1"/>
    <col min="6918" max="6918" width="18.5" style="7" customWidth="1"/>
    <col min="6919" max="6919" width="20.125" style="7" customWidth="1"/>
    <col min="6920" max="6920" width="65.125" style="7" customWidth="1"/>
    <col min="6921" max="7168" width="8.75" style="7"/>
    <col min="7169" max="7169" width="7.5" style="7" customWidth="1"/>
    <col min="7170" max="7170" width="37.625" style="7" customWidth="1"/>
    <col min="7171" max="7171" width="23.875" style="7" customWidth="1"/>
    <col min="7172" max="7172" width="15.875" style="7" customWidth="1"/>
    <col min="7173" max="7173" width="16.125" style="7" customWidth="1"/>
    <col min="7174" max="7174" width="18.5" style="7" customWidth="1"/>
    <col min="7175" max="7175" width="20.125" style="7" customWidth="1"/>
    <col min="7176" max="7176" width="65.125" style="7" customWidth="1"/>
    <col min="7177" max="7424" width="8.75" style="7"/>
    <col min="7425" max="7425" width="7.5" style="7" customWidth="1"/>
    <col min="7426" max="7426" width="37.625" style="7" customWidth="1"/>
    <col min="7427" max="7427" width="23.875" style="7" customWidth="1"/>
    <col min="7428" max="7428" width="15.875" style="7" customWidth="1"/>
    <col min="7429" max="7429" width="16.125" style="7" customWidth="1"/>
    <col min="7430" max="7430" width="18.5" style="7" customWidth="1"/>
    <col min="7431" max="7431" width="20.125" style="7" customWidth="1"/>
    <col min="7432" max="7432" width="65.125" style="7" customWidth="1"/>
    <col min="7433" max="7680" width="8.75" style="7"/>
    <col min="7681" max="7681" width="7.5" style="7" customWidth="1"/>
    <col min="7682" max="7682" width="37.625" style="7" customWidth="1"/>
    <col min="7683" max="7683" width="23.875" style="7" customWidth="1"/>
    <col min="7684" max="7684" width="15.875" style="7" customWidth="1"/>
    <col min="7685" max="7685" width="16.125" style="7" customWidth="1"/>
    <col min="7686" max="7686" width="18.5" style="7" customWidth="1"/>
    <col min="7687" max="7687" width="20.125" style="7" customWidth="1"/>
    <col min="7688" max="7688" width="65.125" style="7" customWidth="1"/>
    <col min="7689" max="7936" width="8.75" style="7"/>
    <col min="7937" max="7937" width="7.5" style="7" customWidth="1"/>
    <col min="7938" max="7938" width="37.625" style="7" customWidth="1"/>
    <col min="7939" max="7939" width="23.875" style="7" customWidth="1"/>
    <col min="7940" max="7940" width="15.875" style="7" customWidth="1"/>
    <col min="7941" max="7941" width="16.125" style="7" customWidth="1"/>
    <col min="7942" max="7942" width="18.5" style="7" customWidth="1"/>
    <col min="7943" max="7943" width="20.125" style="7" customWidth="1"/>
    <col min="7944" max="7944" width="65.125" style="7" customWidth="1"/>
    <col min="7945" max="8192" width="8.75" style="7"/>
    <col min="8193" max="8193" width="7.5" style="7" customWidth="1"/>
    <col min="8194" max="8194" width="37.625" style="7" customWidth="1"/>
    <col min="8195" max="8195" width="23.875" style="7" customWidth="1"/>
    <col min="8196" max="8196" width="15.875" style="7" customWidth="1"/>
    <col min="8197" max="8197" width="16.125" style="7" customWidth="1"/>
    <col min="8198" max="8198" width="18.5" style="7" customWidth="1"/>
    <col min="8199" max="8199" width="20.125" style="7" customWidth="1"/>
    <col min="8200" max="8200" width="65.125" style="7" customWidth="1"/>
    <col min="8201" max="8448" width="8.75" style="7"/>
    <col min="8449" max="8449" width="7.5" style="7" customWidth="1"/>
    <col min="8450" max="8450" width="37.625" style="7" customWidth="1"/>
    <col min="8451" max="8451" width="23.875" style="7" customWidth="1"/>
    <col min="8452" max="8452" width="15.875" style="7" customWidth="1"/>
    <col min="8453" max="8453" width="16.125" style="7" customWidth="1"/>
    <col min="8454" max="8454" width="18.5" style="7" customWidth="1"/>
    <col min="8455" max="8455" width="20.125" style="7" customWidth="1"/>
    <col min="8456" max="8456" width="65.125" style="7" customWidth="1"/>
    <col min="8457" max="8704" width="8.75" style="7"/>
    <col min="8705" max="8705" width="7.5" style="7" customWidth="1"/>
    <col min="8706" max="8706" width="37.625" style="7" customWidth="1"/>
    <col min="8707" max="8707" width="23.875" style="7" customWidth="1"/>
    <col min="8708" max="8708" width="15.875" style="7" customWidth="1"/>
    <col min="8709" max="8709" width="16.125" style="7" customWidth="1"/>
    <col min="8710" max="8710" width="18.5" style="7" customWidth="1"/>
    <col min="8711" max="8711" width="20.125" style="7" customWidth="1"/>
    <col min="8712" max="8712" width="65.125" style="7" customWidth="1"/>
    <col min="8713" max="8960" width="8.75" style="7"/>
    <col min="8961" max="8961" width="7.5" style="7" customWidth="1"/>
    <col min="8962" max="8962" width="37.625" style="7" customWidth="1"/>
    <col min="8963" max="8963" width="23.875" style="7" customWidth="1"/>
    <col min="8964" max="8964" width="15.875" style="7" customWidth="1"/>
    <col min="8965" max="8965" width="16.125" style="7" customWidth="1"/>
    <col min="8966" max="8966" width="18.5" style="7" customWidth="1"/>
    <col min="8967" max="8967" width="20.125" style="7" customWidth="1"/>
    <col min="8968" max="8968" width="65.125" style="7" customWidth="1"/>
    <col min="8969" max="9216" width="8.75" style="7"/>
    <col min="9217" max="9217" width="7.5" style="7" customWidth="1"/>
    <col min="9218" max="9218" width="37.625" style="7" customWidth="1"/>
    <col min="9219" max="9219" width="23.875" style="7" customWidth="1"/>
    <col min="9220" max="9220" width="15.875" style="7" customWidth="1"/>
    <col min="9221" max="9221" width="16.125" style="7" customWidth="1"/>
    <col min="9222" max="9222" width="18.5" style="7" customWidth="1"/>
    <col min="9223" max="9223" width="20.125" style="7" customWidth="1"/>
    <col min="9224" max="9224" width="65.125" style="7" customWidth="1"/>
    <col min="9225" max="9472" width="8.75" style="7"/>
    <col min="9473" max="9473" width="7.5" style="7" customWidth="1"/>
    <col min="9474" max="9474" width="37.625" style="7" customWidth="1"/>
    <col min="9475" max="9475" width="23.875" style="7" customWidth="1"/>
    <col min="9476" max="9476" width="15.875" style="7" customWidth="1"/>
    <col min="9477" max="9477" width="16.125" style="7" customWidth="1"/>
    <col min="9478" max="9478" width="18.5" style="7" customWidth="1"/>
    <col min="9479" max="9479" width="20.125" style="7" customWidth="1"/>
    <col min="9480" max="9480" width="65.125" style="7" customWidth="1"/>
    <col min="9481" max="9728" width="8.75" style="7"/>
    <col min="9729" max="9729" width="7.5" style="7" customWidth="1"/>
    <col min="9730" max="9730" width="37.625" style="7" customWidth="1"/>
    <col min="9731" max="9731" width="23.875" style="7" customWidth="1"/>
    <col min="9732" max="9732" width="15.875" style="7" customWidth="1"/>
    <col min="9733" max="9733" width="16.125" style="7" customWidth="1"/>
    <col min="9734" max="9734" width="18.5" style="7" customWidth="1"/>
    <col min="9735" max="9735" width="20.125" style="7" customWidth="1"/>
    <col min="9736" max="9736" width="65.125" style="7" customWidth="1"/>
    <col min="9737" max="9984" width="8.75" style="7"/>
    <col min="9985" max="9985" width="7.5" style="7" customWidth="1"/>
    <col min="9986" max="9986" width="37.625" style="7" customWidth="1"/>
    <col min="9987" max="9987" width="23.875" style="7" customWidth="1"/>
    <col min="9988" max="9988" width="15.875" style="7" customWidth="1"/>
    <col min="9989" max="9989" width="16.125" style="7" customWidth="1"/>
    <col min="9990" max="9990" width="18.5" style="7" customWidth="1"/>
    <col min="9991" max="9991" width="20.125" style="7" customWidth="1"/>
    <col min="9992" max="9992" width="65.125" style="7" customWidth="1"/>
    <col min="9993" max="10240" width="8.75" style="7"/>
    <col min="10241" max="10241" width="7.5" style="7" customWidth="1"/>
    <col min="10242" max="10242" width="37.625" style="7" customWidth="1"/>
    <col min="10243" max="10243" width="23.875" style="7" customWidth="1"/>
    <col min="10244" max="10244" width="15.875" style="7" customWidth="1"/>
    <col min="10245" max="10245" width="16.125" style="7" customWidth="1"/>
    <col min="10246" max="10246" width="18.5" style="7" customWidth="1"/>
    <col min="10247" max="10247" width="20.125" style="7" customWidth="1"/>
    <col min="10248" max="10248" width="65.125" style="7" customWidth="1"/>
    <col min="10249" max="10496" width="8.75" style="7"/>
    <col min="10497" max="10497" width="7.5" style="7" customWidth="1"/>
    <col min="10498" max="10498" width="37.625" style="7" customWidth="1"/>
    <col min="10499" max="10499" width="23.875" style="7" customWidth="1"/>
    <col min="10500" max="10500" width="15.875" style="7" customWidth="1"/>
    <col min="10501" max="10501" width="16.125" style="7" customWidth="1"/>
    <col min="10502" max="10502" width="18.5" style="7" customWidth="1"/>
    <col min="10503" max="10503" width="20.125" style="7" customWidth="1"/>
    <col min="10504" max="10504" width="65.125" style="7" customWidth="1"/>
    <col min="10505" max="10752" width="8.75" style="7"/>
    <col min="10753" max="10753" width="7.5" style="7" customWidth="1"/>
    <col min="10754" max="10754" width="37.625" style="7" customWidth="1"/>
    <col min="10755" max="10755" width="23.875" style="7" customWidth="1"/>
    <col min="10756" max="10756" width="15.875" style="7" customWidth="1"/>
    <col min="10757" max="10757" width="16.125" style="7" customWidth="1"/>
    <col min="10758" max="10758" width="18.5" style="7" customWidth="1"/>
    <col min="10759" max="10759" width="20.125" style="7" customWidth="1"/>
    <col min="10760" max="10760" width="65.125" style="7" customWidth="1"/>
    <col min="10761" max="11008" width="8.75" style="7"/>
    <col min="11009" max="11009" width="7.5" style="7" customWidth="1"/>
    <col min="11010" max="11010" width="37.625" style="7" customWidth="1"/>
    <col min="11011" max="11011" width="23.875" style="7" customWidth="1"/>
    <col min="11012" max="11012" width="15.875" style="7" customWidth="1"/>
    <col min="11013" max="11013" width="16.125" style="7" customWidth="1"/>
    <col min="11014" max="11014" width="18.5" style="7" customWidth="1"/>
    <col min="11015" max="11015" width="20.125" style="7" customWidth="1"/>
    <col min="11016" max="11016" width="65.125" style="7" customWidth="1"/>
    <col min="11017" max="11264" width="8.75" style="7"/>
    <col min="11265" max="11265" width="7.5" style="7" customWidth="1"/>
    <col min="11266" max="11266" width="37.625" style="7" customWidth="1"/>
    <col min="11267" max="11267" width="23.875" style="7" customWidth="1"/>
    <col min="11268" max="11268" width="15.875" style="7" customWidth="1"/>
    <col min="11269" max="11269" width="16.125" style="7" customWidth="1"/>
    <col min="11270" max="11270" width="18.5" style="7" customWidth="1"/>
    <col min="11271" max="11271" width="20.125" style="7" customWidth="1"/>
    <col min="11272" max="11272" width="65.125" style="7" customWidth="1"/>
    <col min="11273" max="11520" width="8.75" style="7"/>
    <col min="11521" max="11521" width="7.5" style="7" customWidth="1"/>
    <col min="11522" max="11522" width="37.625" style="7" customWidth="1"/>
    <col min="11523" max="11523" width="23.875" style="7" customWidth="1"/>
    <col min="11524" max="11524" width="15.875" style="7" customWidth="1"/>
    <col min="11525" max="11525" width="16.125" style="7" customWidth="1"/>
    <col min="11526" max="11526" width="18.5" style="7" customWidth="1"/>
    <col min="11527" max="11527" width="20.125" style="7" customWidth="1"/>
    <col min="11528" max="11528" width="65.125" style="7" customWidth="1"/>
    <col min="11529" max="11776" width="8.75" style="7"/>
    <col min="11777" max="11777" width="7.5" style="7" customWidth="1"/>
    <col min="11778" max="11778" width="37.625" style="7" customWidth="1"/>
    <col min="11779" max="11779" width="23.875" style="7" customWidth="1"/>
    <col min="11780" max="11780" width="15.875" style="7" customWidth="1"/>
    <col min="11781" max="11781" width="16.125" style="7" customWidth="1"/>
    <col min="11782" max="11782" width="18.5" style="7" customWidth="1"/>
    <col min="11783" max="11783" width="20.125" style="7" customWidth="1"/>
    <col min="11784" max="11784" width="65.125" style="7" customWidth="1"/>
    <col min="11785" max="12032" width="8.75" style="7"/>
    <col min="12033" max="12033" width="7.5" style="7" customWidth="1"/>
    <col min="12034" max="12034" width="37.625" style="7" customWidth="1"/>
    <col min="12035" max="12035" width="23.875" style="7" customWidth="1"/>
    <col min="12036" max="12036" width="15.875" style="7" customWidth="1"/>
    <col min="12037" max="12037" width="16.125" style="7" customWidth="1"/>
    <col min="12038" max="12038" width="18.5" style="7" customWidth="1"/>
    <col min="12039" max="12039" width="20.125" style="7" customWidth="1"/>
    <col min="12040" max="12040" width="65.125" style="7" customWidth="1"/>
    <col min="12041" max="12288" width="8.75" style="7"/>
    <col min="12289" max="12289" width="7.5" style="7" customWidth="1"/>
    <col min="12290" max="12290" width="37.625" style="7" customWidth="1"/>
    <col min="12291" max="12291" width="23.875" style="7" customWidth="1"/>
    <col min="12292" max="12292" width="15.875" style="7" customWidth="1"/>
    <col min="12293" max="12293" width="16.125" style="7" customWidth="1"/>
    <col min="12294" max="12294" width="18.5" style="7" customWidth="1"/>
    <col min="12295" max="12295" width="20.125" style="7" customWidth="1"/>
    <col min="12296" max="12296" width="65.125" style="7" customWidth="1"/>
    <col min="12297" max="12544" width="8.75" style="7"/>
    <col min="12545" max="12545" width="7.5" style="7" customWidth="1"/>
    <col min="12546" max="12546" width="37.625" style="7" customWidth="1"/>
    <col min="12547" max="12547" width="23.875" style="7" customWidth="1"/>
    <col min="12548" max="12548" width="15.875" style="7" customWidth="1"/>
    <col min="12549" max="12549" width="16.125" style="7" customWidth="1"/>
    <col min="12550" max="12550" width="18.5" style="7" customWidth="1"/>
    <col min="12551" max="12551" width="20.125" style="7" customWidth="1"/>
    <col min="12552" max="12552" width="65.125" style="7" customWidth="1"/>
    <col min="12553" max="12800" width="8.75" style="7"/>
    <col min="12801" max="12801" width="7.5" style="7" customWidth="1"/>
    <col min="12802" max="12802" width="37.625" style="7" customWidth="1"/>
    <col min="12803" max="12803" width="23.875" style="7" customWidth="1"/>
    <col min="12804" max="12804" width="15.875" style="7" customWidth="1"/>
    <col min="12805" max="12805" width="16.125" style="7" customWidth="1"/>
    <col min="12806" max="12806" width="18.5" style="7" customWidth="1"/>
    <col min="12807" max="12807" width="20.125" style="7" customWidth="1"/>
    <col min="12808" max="12808" width="65.125" style="7" customWidth="1"/>
    <col min="12809" max="13056" width="8.75" style="7"/>
    <col min="13057" max="13057" width="7.5" style="7" customWidth="1"/>
    <col min="13058" max="13058" width="37.625" style="7" customWidth="1"/>
    <col min="13059" max="13059" width="23.875" style="7" customWidth="1"/>
    <col min="13060" max="13060" width="15.875" style="7" customWidth="1"/>
    <col min="13061" max="13061" width="16.125" style="7" customWidth="1"/>
    <col min="13062" max="13062" width="18.5" style="7" customWidth="1"/>
    <col min="13063" max="13063" width="20.125" style="7" customWidth="1"/>
    <col min="13064" max="13064" width="65.125" style="7" customWidth="1"/>
    <col min="13065" max="13312" width="8.75" style="7"/>
    <col min="13313" max="13313" width="7.5" style="7" customWidth="1"/>
    <col min="13314" max="13314" width="37.625" style="7" customWidth="1"/>
    <col min="13315" max="13315" width="23.875" style="7" customWidth="1"/>
    <col min="13316" max="13316" width="15.875" style="7" customWidth="1"/>
    <col min="13317" max="13317" width="16.125" style="7" customWidth="1"/>
    <col min="13318" max="13318" width="18.5" style="7" customWidth="1"/>
    <col min="13319" max="13319" width="20.125" style="7" customWidth="1"/>
    <col min="13320" max="13320" width="65.125" style="7" customWidth="1"/>
    <col min="13321" max="13568" width="8.75" style="7"/>
    <col min="13569" max="13569" width="7.5" style="7" customWidth="1"/>
    <col min="13570" max="13570" width="37.625" style="7" customWidth="1"/>
    <col min="13571" max="13571" width="23.875" style="7" customWidth="1"/>
    <col min="13572" max="13572" width="15.875" style="7" customWidth="1"/>
    <col min="13573" max="13573" width="16.125" style="7" customWidth="1"/>
    <col min="13574" max="13574" width="18.5" style="7" customWidth="1"/>
    <col min="13575" max="13575" width="20.125" style="7" customWidth="1"/>
    <col min="13576" max="13576" width="65.125" style="7" customWidth="1"/>
    <col min="13577" max="13824" width="8.75" style="7"/>
    <col min="13825" max="13825" width="7.5" style="7" customWidth="1"/>
    <col min="13826" max="13826" width="37.625" style="7" customWidth="1"/>
    <col min="13827" max="13827" width="23.875" style="7" customWidth="1"/>
    <col min="13828" max="13828" width="15.875" style="7" customWidth="1"/>
    <col min="13829" max="13829" width="16.125" style="7" customWidth="1"/>
    <col min="13830" max="13830" width="18.5" style="7" customWidth="1"/>
    <col min="13831" max="13831" width="20.125" style="7" customWidth="1"/>
    <col min="13832" max="13832" width="65.125" style="7" customWidth="1"/>
    <col min="13833" max="14080" width="8.75" style="7"/>
    <col min="14081" max="14081" width="7.5" style="7" customWidth="1"/>
    <col min="14082" max="14082" width="37.625" style="7" customWidth="1"/>
    <col min="14083" max="14083" width="23.875" style="7" customWidth="1"/>
    <col min="14084" max="14084" width="15.875" style="7" customWidth="1"/>
    <col min="14085" max="14085" width="16.125" style="7" customWidth="1"/>
    <col min="14086" max="14086" width="18.5" style="7" customWidth="1"/>
    <col min="14087" max="14087" width="20.125" style="7" customWidth="1"/>
    <col min="14088" max="14088" width="65.125" style="7" customWidth="1"/>
    <col min="14089" max="14336" width="8.75" style="7"/>
    <col min="14337" max="14337" width="7.5" style="7" customWidth="1"/>
    <col min="14338" max="14338" width="37.625" style="7" customWidth="1"/>
    <col min="14339" max="14339" width="23.875" style="7" customWidth="1"/>
    <col min="14340" max="14340" width="15.875" style="7" customWidth="1"/>
    <col min="14341" max="14341" width="16.125" style="7" customWidth="1"/>
    <col min="14342" max="14342" width="18.5" style="7" customWidth="1"/>
    <col min="14343" max="14343" width="20.125" style="7" customWidth="1"/>
    <col min="14344" max="14344" width="65.125" style="7" customWidth="1"/>
    <col min="14345" max="14592" width="8.75" style="7"/>
    <col min="14593" max="14593" width="7.5" style="7" customWidth="1"/>
    <col min="14594" max="14594" width="37.625" style="7" customWidth="1"/>
    <col min="14595" max="14595" width="23.875" style="7" customWidth="1"/>
    <col min="14596" max="14596" width="15.875" style="7" customWidth="1"/>
    <col min="14597" max="14597" width="16.125" style="7" customWidth="1"/>
    <col min="14598" max="14598" width="18.5" style="7" customWidth="1"/>
    <col min="14599" max="14599" width="20.125" style="7" customWidth="1"/>
    <col min="14600" max="14600" width="65.125" style="7" customWidth="1"/>
    <col min="14601" max="14848" width="8.75" style="7"/>
    <col min="14849" max="14849" width="7.5" style="7" customWidth="1"/>
    <col min="14850" max="14850" width="37.625" style="7" customWidth="1"/>
    <col min="14851" max="14851" width="23.875" style="7" customWidth="1"/>
    <col min="14852" max="14852" width="15.875" style="7" customWidth="1"/>
    <col min="14853" max="14853" width="16.125" style="7" customWidth="1"/>
    <col min="14854" max="14854" width="18.5" style="7" customWidth="1"/>
    <col min="14855" max="14855" width="20.125" style="7" customWidth="1"/>
    <col min="14856" max="14856" width="65.125" style="7" customWidth="1"/>
    <col min="14857" max="15104" width="8.75" style="7"/>
    <col min="15105" max="15105" width="7.5" style="7" customWidth="1"/>
    <col min="15106" max="15106" width="37.625" style="7" customWidth="1"/>
    <col min="15107" max="15107" width="23.875" style="7" customWidth="1"/>
    <col min="15108" max="15108" width="15.875" style="7" customWidth="1"/>
    <col min="15109" max="15109" width="16.125" style="7" customWidth="1"/>
    <col min="15110" max="15110" width="18.5" style="7" customWidth="1"/>
    <col min="15111" max="15111" width="20.125" style="7" customWidth="1"/>
    <col min="15112" max="15112" width="65.125" style="7" customWidth="1"/>
    <col min="15113" max="15360" width="8.75" style="7"/>
    <col min="15361" max="15361" width="7.5" style="7" customWidth="1"/>
    <col min="15362" max="15362" width="37.625" style="7" customWidth="1"/>
    <col min="15363" max="15363" width="23.875" style="7" customWidth="1"/>
    <col min="15364" max="15364" width="15.875" style="7" customWidth="1"/>
    <col min="15365" max="15365" width="16.125" style="7" customWidth="1"/>
    <col min="15366" max="15366" width="18.5" style="7" customWidth="1"/>
    <col min="15367" max="15367" width="20.125" style="7" customWidth="1"/>
    <col min="15368" max="15368" width="65.125" style="7" customWidth="1"/>
    <col min="15369" max="15616" width="8.75" style="7"/>
    <col min="15617" max="15617" width="7.5" style="7" customWidth="1"/>
    <col min="15618" max="15618" width="37.625" style="7" customWidth="1"/>
    <col min="15619" max="15619" width="23.875" style="7" customWidth="1"/>
    <col min="15620" max="15620" width="15.875" style="7" customWidth="1"/>
    <col min="15621" max="15621" width="16.125" style="7" customWidth="1"/>
    <col min="15622" max="15622" width="18.5" style="7" customWidth="1"/>
    <col min="15623" max="15623" width="20.125" style="7" customWidth="1"/>
    <col min="15624" max="15624" width="65.125" style="7" customWidth="1"/>
    <col min="15625" max="15872" width="8.75" style="7"/>
    <col min="15873" max="15873" width="7.5" style="7" customWidth="1"/>
    <col min="15874" max="15874" width="37.625" style="7" customWidth="1"/>
    <col min="15875" max="15875" width="23.875" style="7" customWidth="1"/>
    <col min="15876" max="15876" width="15.875" style="7" customWidth="1"/>
    <col min="15877" max="15877" width="16.125" style="7" customWidth="1"/>
    <col min="15878" max="15878" width="18.5" style="7" customWidth="1"/>
    <col min="15879" max="15879" width="20.125" style="7" customWidth="1"/>
    <col min="15880" max="15880" width="65.125" style="7" customWidth="1"/>
    <col min="15881" max="16128" width="8.75" style="7"/>
    <col min="16129" max="16129" width="7.5" style="7" customWidth="1"/>
    <col min="16130" max="16130" width="37.625" style="7" customWidth="1"/>
    <col min="16131" max="16131" width="23.875" style="7" customWidth="1"/>
    <col min="16132" max="16132" width="15.875" style="7" customWidth="1"/>
    <col min="16133" max="16133" width="16.125" style="7" customWidth="1"/>
    <col min="16134" max="16134" width="18.5" style="7" customWidth="1"/>
    <col min="16135" max="16135" width="20.125" style="7" customWidth="1"/>
    <col min="16136" max="16136" width="65.125" style="7" customWidth="1"/>
    <col min="16137" max="16384" width="8.75" style="7"/>
  </cols>
  <sheetData>
    <row r="1" spans="1:8" ht="30" customHeight="1">
      <c r="A1" s="4"/>
      <c r="B1" s="5" t="s">
        <v>259</v>
      </c>
      <c r="C1" s="5" t="s">
        <v>260</v>
      </c>
      <c r="D1" s="5" t="s">
        <v>261</v>
      </c>
      <c r="E1" s="5" t="s">
        <v>262</v>
      </c>
      <c r="F1" s="6" t="s">
        <v>263</v>
      </c>
      <c r="G1" s="6" t="s">
        <v>264</v>
      </c>
      <c r="H1" s="5" t="s">
        <v>265</v>
      </c>
    </row>
    <row r="2" spans="1:8" s="14" customFormat="1" ht="30" customHeight="1">
      <c r="A2" s="8" t="s">
        <v>326</v>
      </c>
      <c r="B2" s="9" t="s">
        <v>327</v>
      </c>
      <c r="C2" s="10" t="s">
        <v>328</v>
      </c>
      <c r="D2" s="11" t="s">
        <v>329</v>
      </c>
      <c r="E2" s="11" t="s">
        <v>330</v>
      </c>
      <c r="F2" s="12" t="s">
        <v>331</v>
      </c>
      <c r="G2" s="12" t="s">
        <v>332</v>
      </c>
      <c r="H2" s="13" t="s">
        <v>333</v>
      </c>
    </row>
    <row r="3" spans="1:8" s="14" customFormat="1" ht="39" customHeight="1">
      <c r="A3" s="8" t="s">
        <v>266</v>
      </c>
      <c r="B3" s="9" t="s">
        <v>334</v>
      </c>
      <c r="C3" s="15" t="s">
        <v>335</v>
      </c>
      <c r="D3" s="15" t="s">
        <v>336</v>
      </c>
      <c r="E3" s="9" t="s">
        <v>337</v>
      </c>
      <c r="F3" s="12" t="s">
        <v>338</v>
      </c>
      <c r="G3" s="12" t="s">
        <v>339</v>
      </c>
      <c r="H3" s="13" t="s">
        <v>340</v>
      </c>
    </row>
    <row r="4" spans="1:8" s="14" customFormat="1" ht="30" customHeight="1">
      <c r="A4" s="8" t="s">
        <v>267</v>
      </c>
      <c r="B4" s="15" t="s">
        <v>268</v>
      </c>
      <c r="C4" s="15" t="s">
        <v>341</v>
      </c>
      <c r="D4" s="15" t="s">
        <v>342</v>
      </c>
      <c r="E4" s="15" t="s">
        <v>343</v>
      </c>
      <c r="F4" s="16" t="s">
        <v>344</v>
      </c>
      <c r="G4" s="12" t="s">
        <v>345</v>
      </c>
      <c r="H4" s="13" t="s">
        <v>346</v>
      </c>
    </row>
    <row r="5" spans="1:8" s="14" customFormat="1" ht="36" customHeight="1">
      <c r="A5" s="8" t="s">
        <v>269</v>
      </c>
      <c r="B5" s="9" t="s">
        <v>347</v>
      </c>
      <c r="C5" s="17" t="s">
        <v>348</v>
      </c>
      <c r="D5" s="15" t="s">
        <v>349</v>
      </c>
      <c r="E5" s="9" t="s">
        <v>350</v>
      </c>
      <c r="F5" s="16" t="s">
        <v>351</v>
      </c>
      <c r="G5" s="16" t="s">
        <v>270</v>
      </c>
      <c r="H5" s="13" t="s">
        <v>352</v>
      </c>
    </row>
    <row r="6" spans="1:8" s="14" customFormat="1" ht="36" customHeight="1">
      <c r="A6" s="8" t="s">
        <v>271</v>
      </c>
      <c r="B6" t="s">
        <v>670</v>
      </c>
      <c r="C6" s="76" t="s">
        <v>354</v>
      </c>
      <c r="D6" s="23"/>
      <c r="E6" s="77" t="s">
        <v>360</v>
      </c>
      <c r="F6" s="25" t="s">
        <v>355</v>
      </c>
      <c r="G6" s="25" t="s">
        <v>356</v>
      </c>
      <c r="H6" s="30" t="s">
        <v>671</v>
      </c>
    </row>
    <row r="7" spans="1:8" s="14" customFormat="1" ht="30" customHeight="1">
      <c r="A7" s="8" t="s">
        <v>274</v>
      </c>
      <c r="B7" s="46" t="s">
        <v>353</v>
      </c>
      <c r="C7" s="47" t="s">
        <v>354</v>
      </c>
      <c r="D7" s="48"/>
      <c r="E7" s="46"/>
      <c r="F7" s="49" t="s">
        <v>355</v>
      </c>
      <c r="G7" s="49" t="s">
        <v>356</v>
      </c>
      <c r="H7" s="50" t="s">
        <v>352</v>
      </c>
    </row>
    <row r="8" spans="1:8" s="14" customFormat="1" ht="30" customHeight="1" thickBot="1">
      <c r="A8" s="8" t="s">
        <v>275</v>
      </c>
      <c r="B8" s="48" t="s">
        <v>357</v>
      </c>
      <c r="C8" s="48" t="s">
        <v>358</v>
      </c>
      <c r="D8" s="46" t="s">
        <v>359</v>
      </c>
      <c r="E8" s="51" t="s">
        <v>360</v>
      </c>
      <c r="F8" s="49" t="s">
        <v>355</v>
      </c>
      <c r="G8" s="49" t="s">
        <v>361</v>
      </c>
      <c r="H8" s="50" t="s">
        <v>362</v>
      </c>
    </row>
    <row r="9" spans="1:8" s="27" customFormat="1" ht="30" customHeight="1" thickTop="1" thickBot="1">
      <c r="A9" s="8" t="s">
        <v>277</v>
      </c>
      <c r="B9" s="153" t="s">
        <v>824</v>
      </c>
      <c r="C9" s="154" t="s">
        <v>827</v>
      </c>
      <c r="D9" s="155"/>
      <c r="E9" s="155"/>
      <c r="F9" s="156" t="s">
        <v>828</v>
      </c>
      <c r="G9" s="156">
        <v>80054</v>
      </c>
      <c r="H9" s="155" t="s">
        <v>826</v>
      </c>
    </row>
    <row r="10" spans="1:8" s="14" customFormat="1" ht="30" customHeight="1" thickTop="1">
      <c r="A10" s="8" t="s">
        <v>278</v>
      </c>
      <c r="B10" s="9" t="s">
        <v>367</v>
      </c>
      <c r="C10" s="19" t="s">
        <v>368</v>
      </c>
      <c r="D10" s="15" t="s">
        <v>369</v>
      </c>
      <c r="E10" s="9" t="s">
        <v>370</v>
      </c>
      <c r="F10" s="16" t="s">
        <v>371</v>
      </c>
      <c r="G10" s="12" t="s">
        <v>372</v>
      </c>
      <c r="H10" s="20" t="s">
        <v>373</v>
      </c>
    </row>
    <row r="11" spans="1:8" s="14" customFormat="1" ht="30" customHeight="1">
      <c r="A11" s="8" t="s">
        <v>282</v>
      </c>
      <c r="B11" s="21" t="s">
        <v>374</v>
      </c>
      <c r="C11" s="22" t="s">
        <v>375</v>
      </c>
      <c r="D11" s="23" t="s">
        <v>376</v>
      </c>
      <c r="E11" s="23" t="s">
        <v>276</v>
      </c>
      <c r="F11" s="24" t="s">
        <v>377</v>
      </c>
      <c r="G11" s="25" t="s">
        <v>378</v>
      </c>
      <c r="H11" s="26" t="s">
        <v>379</v>
      </c>
    </row>
    <row r="12" spans="1:8" s="14" customFormat="1" ht="30" customHeight="1">
      <c r="A12" s="8" t="s">
        <v>285</v>
      </c>
      <c r="B12" s="15" t="s">
        <v>279</v>
      </c>
      <c r="C12" s="11" t="s">
        <v>380</v>
      </c>
      <c r="D12" s="11" t="s">
        <v>381</v>
      </c>
      <c r="E12" s="18" t="s">
        <v>280</v>
      </c>
      <c r="F12" s="16" t="s">
        <v>382</v>
      </c>
      <c r="G12" s="12" t="s">
        <v>383</v>
      </c>
      <c r="H12" s="18" t="s">
        <v>281</v>
      </c>
    </row>
    <row r="13" spans="1:8" s="14" customFormat="1" ht="30" customHeight="1">
      <c r="A13" s="8" t="s">
        <v>286</v>
      </c>
      <c r="B13" s="15" t="s">
        <v>283</v>
      </c>
      <c r="C13" s="15" t="s">
        <v>384</v>
      </c>
      <c r="D13" s="15" t="s">
        <v>385</v>
      </c>
      <c r="E13" s="28" t="s">
        <v>386</v>
      </c>
      <c r="F13" s="16" t="s">
        <v>387</v>
      </c>
      <c r="G13" s="12" t="s">
        <v>388</v>
      </c>
      <c r="H13" s="18" t="s">
        <v>284</v>
      </c>
    </row>
    <row r="14" spans="1:8" s="27" customFormat="1" ht="30" customHeight="1">
      <c r="A14" s="8" t="s">
        <v>287</v>
      </c>
      <c r="B14" s="15" t="s">
        <v>389</v>
      </c>
      <c r="C14" s="15" t="s">
        <v>390</v>
      </c>
      <c r="D14" s="15" t="s">
        <v>391</v>
      </c>
      <c r="E14" s="15" t="s">
        <v>392</v>
      </c>
      <c r="F14" s="16" t="s">
        <v>393</v>
      </c>
      <c r="G14" s="12" t="s">
        <v>394</v>
      </c>
      <c r="H14" s="13" t="s">
        <v>395</v>
      </c>
    </row>
    <row r="15" spans="1:8" s="14" customFormat="1" ht="30" customHeight="1">
      <c r="A15" s="8" t="s">
        <v>290</v>
      </c>
      <c r="B15" s="21" t="s">
        <v>396</v>
      </c>
      <c r="C15" s="23" t="s">
        <v>397</v>
      </c>
      <c r="D15" s="29" t="s">
        <v>398</v>
      </c>
      <c r="E15" s="30" t="s">
        <v>399</v>
      </c>
      <c r="F15" s="25" t="s">
        <v>400</v>
      </c>
      <c r="G15" s="31" t="s">
        <v>401</v>
      </c>
      <c r="H15" s="32" t="s">
        <v>402</v>
      </c>
    </row>
    <row r="16" spans="1:8" s="14" customFormat="1" ht="30" customHeight="1">
      <c r="A16" s="8" t="s">
        <v>293</v>
      </c>
      <c r="B16" s="15" t="s">
        <v>288</v>
      </c>
      <c r="C16" s="15" t="s">
        <v>403</v>
      </c>
      <c r="D16" s="15" t="s">
        <v>404</v>
      </c>
      <c r="E16" s="15" t="s">
        <v>405</v>
      </c>
      <c r="F16" s="16" t="s">
        <v>405</v>
      </c>
      <c r="G16" s="12" t="s">
        <v>406</v>
      </c>
      <c r="H16" s="19" t="s">
        <v>289</v>
      </c>
    </row>
    <row r="17" spans="1:8" s="14" customFormat="1" ht="30" customHeight="1">
      <c r="A17" s="8" t="s">
        <v>298</v>
      </c>
      <c r="B17" s="9" t="s">
        <v>407</v>
      </c>
      <c r="C17" s="10" t="s">
        <v>408</v>
      </c>
      <c r="D17" s="11" t="s">
        <v>409</v>
      </c>
      <c r="E17" s="19" t="s">
        <v>291</v>
      </c>
      <c r="F17" s="12" t="s">
        <v>410</v>
      </c>
      <c r="G17" s="12" t="s">
        <v>411</v>
      </c>
      <c r="H17" s="19" t="s">
        <v>292</v>
      </c>
    </row>
    <row r="18" spans="1:8" s="14" customFormat="1" ht="30" customHeight="1">
      <c r="A18" s="8" t="s">
        <v>300</v>
      </c>
      <c r="B18" s="15" t="s">
        <v>294</v>
      </c>
      <c r="C18" s="33" t="s">
        <v>295</v>
      </c>
      <c r="D18" s="11" t="s">
        <v>296</v>
      </c>
      <c r="E18" s="10" t="s">
        <v>412</v>
      </c>
      <c r="F18" s="16" t="s">
        <v>413</v>
      </c>
      <c r="G18" s="12" t="s">
        <v>297</v>
      </c>
      <c r="H18" s="13" t="s">
        <v>414</v>
      </c>
    </row>
    <row r="19" spans="1:8" s="14" customFormat="1" ht="29.25" customHeight="1">
      <c r="A19" s="8" t="s">
        <v>301</v>
      </c>
      <c r="B19" s="15" t="s">
        <v>299</v>
      </c>
      <c r="C19" s="15" t="s">
        <v>415</v>
      </c>
      <c r="D19" s="15" t="s">
        <v>416</v>
      </c>
      <c r="E19" s="15" t="s">
        <v>417</v>
      </c>
      <c r="F19" s="16" t="s">
        <v>418</v>
      </c>
      <c r="G19" s="12" t="s">
        <v>419</v>
      </c>
      <c r="H19" s="13" t="s">
        <v>420</v>
      </c>
    </row>
    <row r="20" spans="1:8" s="14" customFormat="1" ht="30" customHeight="1">
      <c r="A20" s="8" t="s">
        <v>302</v>
      </c>
      <c r="B20" s="15" t="s">
        <v>421</v>
      </c>
      <c r="C20" s="15" t="s">
        <v>422</v>
      </c>
      <c r="D20" s="15" t="s">
        <v>423</v>
      </c>
      <c r="E20" s="9" t="s">
        <v>424</v>
      </c>
      <c r="F20" s="16" t="s">
        <v>425</v>
      </c>
      <c r="G20" s="12" t="s">
        <v>426</v>
      </c>
      <c r="H20" s="34" t="s">
        <v>427</v>
      </c>
    </row>
    <row r="21" spans="1:8" s="14" customFormat="1" ht="30" customHeight="1">
      <c r="A21" s="8" t="s">
        <v>304</v>
      </c>
      <c r="B21" s="15" t="s">
        <v>428</v>
      </c>
      <c r="C21" s="9" t="s">
        <v>429</v>
      </c>
      <c r="D21" s="15" t="s">
        <v>430</v>
      </c>
      <c r="E21" s="9" t="s">
        <v>431</v>
      </c>
      <c r="F21" s="12" t="s">
        <v>432</v>
      </c>
      <c r="G21" s="12" t="s">
        <v>433</v>
      </c>
      <c r="H21" s="13" t="s">
        <v>434</v>
      </c>
    </row>
    <row r="22" spans="1:8" s="14" customFormat="1" ht="37.5" customHeight="1">
      <c r="A22" s="8" t="s">
        <v>305</v>
      </c>
      <c r="B22" s="15" t="s">
        <v>303</v>
      </c>
      <c r="C22" s="11" t="s">
        <v>435</v>
      </c>
      <c r="D22" s="15" t="s">
        <v>436</v>
      </c>
      <c r="E22" s="15" t="s">
        <v>437</v>
      </c>
      <c r="F22" s="16" t="s">
        <v>438</v>
      </c>
      <c r="G22" s="12" t="s">
        <v>439</v>
      </c>
      <c r="H22" s="13" t="s">
        <v>440</v>
      </c>
    </row>
    <row r="23" spans="1:8" s="81" customFormat="1" ht="30" customHeight="1">
      <c r="A23" s="78" t="s">
        <v>307</v>
      </c>
      <c r="B23" s="96" t="s">
        <v>704</v>
      </c>
      <c r="C23" s="11"/>
      <c r="D23" s="11"/>
      <c r="E23" s="11"/>
      <c r="F23" s="16"/>
      <c r="G23" s="79" t="s">
        <v>705</v>
      </c>
      <c r="H23" s="80"/>
    </row>
    <row r="24" spans="1:8" s="136" customFormat="1" ht="30" customHeight="1">
      <c r="A24" s="144" t="s">
        <v>308</v>
      </c>
      <c r="B24" s="145" t="s">
        <v>800</v>
      </c>
      <c r="C24" s="146" t="s">
        <v>802</v>
      </c>
      <c r="D24" s="145" t="s">
        <v>803</v>
      </c>
      <c r="E24" s="146" t="s">
        <v>804</v>
      </c>
      <c r="F24" s="24" t="s">
        <v>677</v>
      </c>
      <c r="G24" s="147"/>
      <c r="H24" s="30" t="s">
        <v>801</v>
      </c>
    </row>
    <row r="25" spans="1:8" s="14" customFormat="1" ht="30" customHeight="1">
      <c r="A25" s="8" t="s">
        <v>310</v>
      </c>
      <c r="B25" s="15" t="s">
        <v>306</v>
      </c>
      <c r="C25" s="15" t="s">
        <v>441</v>
      </c>
      <c r="D25" s="15" t="s">
        <v>442</v>
      </c>
      <c r="E25" s="15" t="s">
        <v>443</v>
      </c>
      <c r="F25" s="16" t="s">
        <v>444</v>
      </c>
      <c r="G25" s="12" t="s">
        <v>445</v>
      </c>
      <c r="H25" s="13" t="s">
        <v>446</v>
      </c>
    </row>
    <row r="26" spans="1:8" s="14" customFormat="1" ht="30" customHeight="1">
      <c r="A26" s="8" t="s">
        <v>312</v>
      </c>
      <c r="B26" s="9" t="s">
        <v>447</v>
      </c>
      <c r="C26" s="11" t="s">
        <v>448</v>
      </c>
      <c r="D26" s="11" t="s">
        <v>449</v>
      </c>
      <c r="E26" s="11" t="s">
        <v>450</v>
      </c>
      <c r="F26" s="12" t="s">
        <v>451</v>
      </c>
      <c r="G26" s="12" t="s">
        <v>452</v>
      </c>
      <c r="H26" s="13" t="s">
        <v>453</v>
      </c>
    </row>
    <row r="27" spans="1:8" s="14" customFormat="1" ht="30" customHeight="1">
      <c r="A27" s="8" t="s">
        <v>314</v>
      </c>
      <c r="B27" s="9" t="s">
        <v>454</v>
      </c>
      <c r="C27" s="10" t="s">
        <v>455</v>
      </c>
      <c r="D27" s="11" t="s">
        <v>456</v>
      </c>
      <c r="E27" s="35" t="s">
        <v>457</v>
      </c>
      <c r="F27" s="12" t="s">
        <v>458</v>
      </c>
      <c r="G27" s="16" t="s">
        <v>309</v>
      </c>
      <c r="H27" s="35" t="s">
        <v>459</v>
      </c>
    </row>
    <row r="28" spans="1:8" s="14" customFormat="1" ht="33" customHeight="1">
      <c r="A28" s="8" t="s">
        <v>667</v>
      </c>
      <c r="B28" s="9" t="s">
        <v>460</v>
      </c>
      <c r="C28" s="9" t="s">
        <v>461</v>
      </c>
      <c r="D28" s="15" t="s">
        <v>462</v>
      </c>
      <c r="E28" s="19" t="s">
        <v>311</v>
      </c>
      <c r="F28" s="12" t="s">
        <v>463</v>
      </c>
      <c r="G28" s="12" t="s">
        <v>464</v>
      </c>
      <c r="H28" s="13" t="s">
        <v>465</v>
      </c>
    </row>
    <row r="29" spans="1:8" s="14" customFormat="1" ht="29.25" customHeight="1">
      <c r="A29" s="8" t="s">
        <v>315</v>
      </c>
      <c r="B29" s="18" t="s">
        <v>466</v>
      </c>
      <c r="C29" s="9" t="s">
        <v>467</v>
      </c>
      <c r="D29" s="35" t="s">
        <v>468</v>
      </c>
      <c r="E29" s="35" t="s">
        <v>469</v>
      </c>
      <c r="F29" s="71" t="s">
        <v>470</v>
      </c>
      <c r="G29" s="37">
        <v>11271</v>
      </c>
      <c r="H29" s="36" t="s">
        <v>313</v>
      </c>
    </row>
    <row r="30" spans="1:8">
      <c r="A30" s="8" t="s">
        <v>316</v>
      </c>
      <c r="B30" s="39" t="s">
        <v>505</v>
      </c>
      <c r="C30" s="39" t="s">
        <v>506</v>
      </c>
      <c r="D30" s="42"/>
      <c r="E30" s="42"/>
      <c r="F30" s="42" t="s">
        <v>507</v>
      </c>
      <c r="G30" s="39">
        <v>10455</v>
      </c>
      <c r="H30" s="42" t="s">
        <v>508</v>
      </c>
    </row>
    <row r="31" spans="1:8" s="14" customFormat="1" ht="30" customHeight="1">
      <c r="A31" s="8" t="s">
        <v>317</v>
      </c>
      <c r="B31" s="9" t="s">
        <v>472</v>
      </c>
      <c r="C31" s="15" t="s">
        <v>473</v>
      </c>
      <c r="D31" s="15" t="s">
        <v>474</v>
      </c>
      <c r="E31" s="19" t="s">
        <v>311</v>
      </c>
      <c r="F31" s="12" t="s">
        <v>475</v>
      </c>
      <c r="G31" s="12" t="s">
        <v>476</v>
      </c>
      <c r="H31" s="13" t="s">
        <v>477</v>
      </c>
    </row>
    <row r="32" spans="1:8" ht="27.75" customHeight="1">
      <c r="A32" s="8" t="s">
        <v>319</v>
      </c>
      <c r="B32" s="35" t="s">
        <v>478</v>
      </c>
      <c r="C32" s="15"/>
      <c r="D32" s="15"/>
      <c r="E32" s="19"/>
      <c r="F32" s="16"/>
      <c r="G32" s="12" t="s">
        <v>479</v>
      </c>
      <c r="H32" s="13" t="s">
        <v>480</v>
      </c>
    </row>
    <row r="33" spans="1:10" s="14" customFormat="1" ht="30" customHeight="1">
      <c r="A33" s="8" t="s">
        <v>320</v>
      </c>
      <c r="B33" s="28" t="s">
        <v>481</v>
      </c>
      <c r="C33" s="28">
        <v>910585797</v>
      </c>
      <c r="D33" s="38"/>
      <c r="E33" s="38"/>
      <c r="F33" s="28" t="s">
        <v>482</v>
      </c>
      <c r="G33" s="28">
        <v>40864</v>
      </c>
      <c r="H33" s="13" t="s">
        <v>483</v>
      </c>
    </row>
    <row r="34" spans="1:10" s="14" customFormat="1" ht="30" customHeight="1">
      <c r="A34" s="8" t="s">
        <v>323</v>
      </c>
      <c r="B34" s="35" t="s">
        <v>318</v>
      </c>
      <c r="C34" s="9" t="s">
        <v>484</v>
      </c>
      <c r="D34" s="15" t="s">
        <v>485</v>
      </c>
      <c r="E34" s="19" t="s">
        <v>486</v>
      </c>
      <c r="F34" s="16" t="s">
        <v>487</v>
      </c>
      <c r="G34" s="12" t="s">
        <v>488</v>
      </c>
      <c r="H34" s="13" t="s">
        <v>489</v>
      </c>
    </row>
    <row r="35" spans="1:10" s="14" customFormat="1" ht="30" customHeight="1">
      <c r="A35" s="8" t="s">
        <v>500</v>
      </c>
      <c r="B35" s="39" t="s">
        <v>490</v>
      </c>
      <c r="C35" s="9" t="s">
        <v>491</v>
      </c>
      <c r="D35" s="9" t="s">
        <v>492</v>
      </c>
      <c r="E35" s="35" t="s">
        <v>493</v>
      </c>
      <c r="F35" s="12" t="s">
        <v>494</v>
      </c>
      <c r="G35" s="12" t="s">
        <v>495</v>
      </c>
      <c r="H35" s="13" t="s">
        <v>496</v>
      </c>
    </row>
    <row r="36" spans="1:10" s="43" customFormat="1" ht="30" customHeight="1">
      <c r="A36" s="8" t="s">
        <v>504</v>
      </c>
      <c r="B36" s="35" t="s">
        <v>497</v>
      </c>
      <c r="C36" s="35" t="s">
        <v>498</v>
      </c>
      <c r="D36" s="40"/>
      <c r="E36" s="35" t="s">
        <v>499</v>
      </c>
      <c r="F36" s="41" t="s">
        <v>321</v>
      </c>
      <c r="G36" s="41">
        <v>30351</v>
      </c>
      <c r="H36" s="40" t="s">
        <v>322</v>
      </c>
    </row>
    <row r="37" spans="1:10" s="14" customFormat="1" ht="30" customHeight="1">
      <c r="A37" s="8" t="s">
        <v>509</v>
      </c>
      <c r="B37" s="39" t="s">
        <v>501</v>
      </c>
      <c r="C37" s="39" t="s">
        <v>324</v>
      </c>
      <c r="D37" s="42" t="s">
        <v>502</v>
      </c>
      <c r="E37" s="42"/>
      <c r="F37" s="42" t="s">
        <v>503</v>
      </c>
      <c r="G37" s="39">
        <v>10692</v>
      </c>
      <c r="H37" s="42" t="s">
        <v>325</v>
      </c>
    </row>
    <row r="38" spans="1:10">
      <c r="A38" s="8" t="s">
        <v>668</v>
      </c>
      <c r="B38" s="39" t="s">
        <v>649</v>
      </c>
      <c r="C38" s="39" t="s">
        <v>506</v>
      </c>
      <c r="D38" s="42"/>
      <c r="E38" s="42"/>
      <c r="F38" s="42" t="s">
        <v>507</v>
      </c>
      <c r="G38" s="39">
        <v>10455</v>
      </c>
      <c r="H38" s="42" t="s">
        <v>508</v>
      </c>
    </row>
    <row r="39" spans="1:10" s="136" customFormat="1" ht="25.5" customHeight="1">
      <c r="A39" s="8" t="s">
        <v>669</v>
      </c>
      <c r="B39" s="39" t="s">
        <v>763</v>
      </c>
      <c r="C39" s="40" t="s">
        <v>764</v>
      </c>
      <c r="D39" s="135" t="s">
        <v>765</v>
      </c>
      <c r="E39" s="135"/>
      <c r="F39" s="41" t="s">
        <v>766</v>
      </c>
      <c r="G39" s="135" t="s">
        <v>767</v>
      </c>
      <c r="H39" s="135">
        <v>10546</v>
      </c>
      <c r="I39" s="42" t="s">
        <v>768</v>
      </c>
    </row>
    <row r="40" spans="1:10" s="137" customFormat="1" ht="28.5" customHeight="1">
      <c r="A40" s="8" t="s">
        <v>678</v>
      </c>
      <c r="B40" s="39" t="s">
        <v>770</v>
      </c>
      <c r="C40" s="39" t="s">
        <v>771</v>
      </c>
      <c r="D40" s="135"/>
      <c r="E40" s="135"/>
      <c r="F40" s="39" t="s">
        <v>772</v>
      </c>
      <c r="G40" s="135" t="s">
        <v>773</v>
      </c>
      <c r="H40" s="135">
        <v>908</v>
      </c>
      <c r="I40" s="152" t="s">
        <v>774</v>
      </c>
    </row>
    <row r="41" spans="1:10">
      <c r="A41" s="8" t="s">
        <v>703</v>
      </c>
      <c r="B41" s="15" t="s">
        <v>510</v>
      </c>
      <c r="C41" s="15" t="s">
        <v>511</v>
      </c>
      <c r="D41" s="15"/>
      <c r="E41" s="19"/>
      <c r="F41" s="16" t="s">
        <v>512</v>
      </c>
      <c r="G41" s="16"/>
      <c r="H41" s="13"/>
    </row>
    <row r="42" spans="1:10" s="157" customFormat="1" ht="24" customHeight="1">
      <c r="A42" s="8" t="s">
        <v>277</v>
      </c>
      <c r="B42" s="15" t="s">
        <v>272</v>
      </c>
      <c r="C42" s="15" t="s">
        <v>363</v>
      </c>
      <c r="D42" s="15" t="s">
        <v>364</v>
      </c>
      <c r="E42" s="15"/>
      <c r="F42" s="16" t="s">
        <v>365</v>
      </c>
      <c r="G42" s="16" t="s">
        <v>273</v>
      </c>
      <c r="H42" s="18" t="s">
        <v>366</v>
      </c>
      <c r="I42" s="7"/>
      <c r="J42" s="7"/>
    </row>
    <row r="43" spans="1:10" s="14" customFormat="1" ht="36.75" customHeight="1">
      <c r="A43" s="8" t="s">
        <v>769</v>
      </c>
      <c r="B43" s="18" t="s">
        <v>466</v>
      </c>
      <c r="C43" s="9" t="s">
        <v>467</v>
      </c>
      <c r="D43" s="35" t="s">
        <v>468</v>
      </c>
      <c r="E43" s="35" t="s">
        <v>469</v>
      </c>
      <c r="F43" s="35" t="s">
        <v>471</v>
      </c>
      <c r="G43" s="37">
        <v>11271</v>
      </c>
      <c r="H43" s="36" t="s">
        <v>313</v>
      </c>
    </row>
    <row r="44" spans="1:10" ht="26.25" customHeight="1">
      <c r="A44" s="8" t="s">
        <v>825</v>
      </c>
      <c r="B44" s="96" t="s">
        <v>704</v>
      </c>
      <c r="C44" s="38"/>
      <c r="D44" s="38"/>
      <c r="E44" s="38"/>
      <c r="F44" s="95"/>
      <c r="G44" s="95"/>
      <c r="H44" s="38"/>
    </row>
    <row r="45" spans="1:10">
      <c r="F45" s="7"/>
      <c r="G45" s="7"/>
    </row>
  </sheetData>
  <phoneticPr fontId="1"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00"/>
  <sheetViews>
    <sheetView topLeftCell="A124" workbookViewId="0">
      <selection activeCell="D138" sqref="D138:D139"/>
    </sheetView>
  </sheetViews>
  <sheetFormatPr defaultRowHeight="16.5"/>
  <cols>
    <col min="1" max="1" width="20.75" customWidth="1"/>
    <col min="2" max="2" width="63.625" style="54" customWidth="1"/>
    <col min="3" max="3" width="9.5" customWidth="1"/>
    <col min="4" max="4" width="96.25" style="54" bestFit="1" customWidth="1"/>
    <col min="5" max="5" width="10.5" customWidth="1"/>
    <col min="6" max="6" width="10.625" customWidth="1"/>
  </cols>
  <sheetData>
    <row r="1" spans="1:6">
      <c r="A1" s="1" t="s">
        <v>1</v>
      </c>
      <c r="B1" s="55" t="s">
        <v>0</v>
      </c>
      <c r="C1" s="1" t="s">
        <v>2</v>
      </c>
      <c r="D1" s="52" t="s">
        <v>3</v>
      </c>
      <c r="E1" s="1" t="s">
        <v>4</v>
      </c>
      <c r="F1" t="s">
        <v>696</v>
      </c>
    </row>
    <row r="2" spans="1:6">
      <c r="A2" s="2" t="s">
        <v>653</v>
      </c>
      <c r="B2" s="56" t="s">
        <v>657</v>
      </c>
      <c r="C2" s="2" t="s">
        <v>11</v>
      </c>
      <c r="D2" s="53" t="s">
        <v>654</v>
      </c>
      <c r="E2" s="3">
        <v>30000</v>
      </c>
    </row>
    <row r="3" spans="1:6">
      <c r="A3" s="72" t="s">
        <v>656</v>
      </c>
      <c r="B3" s="73" t="s">
        <v>658</v>
      </c>
      <c r="C3" s="2" t="s">
        <v>11</v>
      </c>
      <c r="D3" s="53" t="s">
        <v>655</v>
      </c>
      <c r="E3" s="3">
        <v>20000</v>
      </c>
    </row>
    <row r="4" spans="1:6">
      <c r="A4" s="2" t="s">
        <v>518</v>
      </c>
      <c r="B4" s="56" t="s">
        <v>45</v>
      </c>
      <c r="C4" s="2" t="s">
        <v>11</v>
      </c>
      <c r="D4" s="53" t="s">
        <v>46</v>
      </c>
      <c r="E4" s="3">
        <v>12000</v>
      </c>
    </row>
    <row r="5" spans="1:6">
      <c r="A5" s="85" t="s">
        <v>672</v>
      </c>
      <c r="B5" s="89" t="s">
        <v>675</v>
      </c>
      <c r="C5" s="85" t="s">
        <v>5</v>
      </c>
      <c r="D5" s="87" t="s">
        <v>155</v>
      </c>
      <c r="E5" s="88">
        <v>24000</v>
      </c>
    </row>
    <row r="6" spans="1:6">
      <c r="A6" s="85" t="s">
        <v>673</v>
      </c>
      <c r="B6" s="89" t="s">
        <v>674</v>
      </c>
      <c r="C6" s="85" t="s">
        <v>5</v>
      </c>
      <c r="D6" s="87" t="s">
        <v>155</v>
      </c>
      <c r="E6" s="88">
        <v>63000</v>
      </c>
      <c r="F6" t="s">
        <v>693</v>
      </c>
    </row>
    <row r="7" spans="1:6">
      <c r="A7" s="2" t="s">
        <v>534</v>
      </c>
      <c r="B7" s="56" t="s">
        <v>153</v>
      </c>
      <c r="C7" s="2" t="s">
        <v>5</v>
      </c>
      <c r="D7" s="53" t="s">
        <v>154</v>
      </c>
      <c r="E7" s="3">
        <v>25500</v>
      </c>
    </row>
    <row r="8" spans="1:6">
      <c r="A8" s="85" t="s">
        <v>694</v>
      </c>
      <c r="B8" s="89" t="s">
        <v>695</v>
      </c>
      <c r="C8" s="85" t="s">
        <v>5</v>
      </c>
      <c r="D8" s="87" t="s">
        <v>35</v>
      </c>
      <c r="E8" s="88">
        <f>59000-3500</f>
        <v>55500</v>
      </c>
      <c r="F8" s="74">
        <v>80500</v>
      </c>
    </row>
    <row r="9" spans="1:6">
      <c r="A9" s="2" t="s">
        <v>533</v>
      </c>
      <c r="B9" s="56" t="s">
        <v>152</v>
      </c>
      <c r="C9" s="2" t="s">
        <v>5</v>
      </c>
      <c r="D9" s="53" t="s">
        <v>120</v>
      </c>
      <c r="E9" s="3">
        <v>30000</v>
      </c>
    </row>
    <row r="10" spans="1:6">
      <c r="A10" s="2" t="s">
        <v>532</v>
      </c>
      <c r="B10" s="56" t="s">
        <v>151</v>
      </c>
      <c r="C10" s="2" t="s">
        <v>5</v>
      </c>
      <c r="D10" s="53" t="s">
        <v>120</v>
      </c>
      <c r="E10" s="3">
        <v>31500</v>
      </c>
    </row>
    <row r="11" spans="1:6">
      <c r="A11" s="2" t="s">
        <v>531</v>
      </c>
      <c r="B11" s="56" t="s">
        <v>149</v>
      </c>
      <c r="C11" s="2" t="s">
        <v>5</v>
      </c>
      <c r="D11" s="53" t="s">
        <v>150</v>
      </c>
      <c r="E11" s="3">
        <v>67500</v>
      </c>
    </row>
    <row r="12" spans="1:6">
      <c r="A12" s="2" t="s">
        <v>530</v>
      </c>
      <c r="B12" s="56" t="s">
        <v>147</v>
      </c>
      <c r="C12" s="2" t="s">
        <v>5</v>
      </c>
      <c r="D12" s="53" t="s">
        <v>148</v>
      </c>
      <c r="E12" s="3">
        <v>69000</v>
      </c>
    </row>
    <row r="13" spans="1:6">
      <c r="A13" s="2" t="s">
        <v>257</v>
      </c>
      <c r="B13" s="56" t="s">
        <v>33</v>
      </c>
      <c r="C13" s="2" t="s">
        <v>5</v>
      </c>
      <c r="D13" s="53" t="s">
        <v>34</v>
      </c>
      <c r="E13" s="3">
        <v>47000</v>
      </c>
    </row>
    <row r="14" spans="1:6">
      <c r="A14" s="85" t="s">
        <v>814</v>
      </c>
      <c r="B14" s="56" t="s">
        <v>813</v>
      </c>
      <c r="C14" s="2" t="s">
        <v>85</v>
      </c>
      <c r="D14" s="53" t="s">
        <v>93</v>
      </c>
      <c r="E14" s="3">
        <v>47000</v>
      </c>
      <c r="F14" t="s">
        <v>812</v>
      </c>
    </row>
    <row r="15" spans="1:6">
      <c r="A15" s="85" t="s">
        <v>816</v>
      </c>
      <c r="B15" s="56" t="s">
        <v>815</v>
      </c>
      <c r="C15" s="2" t="s">
        <v>85</v>
      </c>
      <c r="D15" s="53" t="s">
        <v>93</v>
      </c>
      <c r="E15" s="3">
        <v>150000</v>
      </c>
      <c r="F15" t="s">
        <v>812</v>
      </c>
    </row>
    <row r="16" spans="1:6">
      <c r="A16" s="85" t="s">
        <v>817</v>
      </c>
      <c r="B16" s="56" t="s">
        <v>820</v>
      </c>
      <c r="C16" s="2" t="s">
        <v>85</v>
      </c>
      <c r="D16" s="53" t="s">
        <v>92</v>
      </c>
      <c r="E16" s="3">
        <f>47000+57000-18000</f>
        <v>86000</v>
      </c>
      <c r="F16" t="s">
        <v>812</v>
      </c>
    </row>
    <row r="17" spans="1:6">
      <c r="A17" s="85" t="s">
        <v>818</v>
      </c>
      <c r="B17" s="56" t="s">
        <v>819</v>
      </c>
      <c r="C17" s="2" t="s">
        <v>85</v>
      </c>
      <c r="D17" s="53" t="s">
        <v>92</v>
      </c>
      <c r="E17" s="3">
        <f>150000+57000-18000</f>
        <v>189000</v>
      </c>
      <c r="F17" t="s">
        <v>812</v>
      </c>
    </row>
    <row r="18" spans="1:6">
      <c r="A18" s="2" t="s">
        <v>623</v>
      </c>
      <c r="B18" s="56" t="s">
        <v>622</v>
      </c>
      <c r="C18" s="2" t="s">
        <v>85</v>
      </c>
      <c r="D18" s="53" t="s">
        <v>91</v>
      </c>
      <c r="E18" s="3">
        <v>4000</v>
      </c>
    </row>
    <row r="19" spans="1:6">
      <c r="A19" s="2" t="s">
        <v>603</v>
      </c>
      <c r="B19" s="56" t="s">
        <v>39</v>
      </c>
      <c r="C19" s="2" t="s">
        <v>40</v>
      </c>
      <c r="D19" s="53" t="s">
        <v>38</v>
      </c>
      <c r="E19" s="3">
        <v>92000</v>
      </c>
    </row>
    <row r="20" spans="1:6">
      <c r="A20" s="2" t="s">
        <v>650</v>
      </c>
      <c r="B20" s="56" t="s">
        <v>651</v>
      </c>
      <c r="C20" s="2" t="s">
        <v>11</v>
      </c>
      <c r="D20" s="53" t="s">
        <v>652</v>
      </c>
      <c r="E20" s="3">
        <v>28000</v>
      </c>
    </row>
    <row r="21" spans="1:6">
      <c r="A21" s="2" t="s">
        <v>597</v>
      </c>
      <c r="B21" s="56" t="s">
        <v>83</v>
      </c>
      <c r="C21" s="2" t="s">
        <v>31</v>
      </c>
      <c r="D21" s="53" t="s">
        <v>59</v>
      </c>
      <c r="E21" s="3">
        <v>8000</v>
      </c>
    </row>
    <row r="22" spans="1:6">
      <c r="A22" s="2" t="s">
        <v>598</v>
      </c>
      <c r="B22" s="56" t="s">
        <v>82</v>
      </c>
      <c r="C22" s="2" t="s">
        <v>31</v>
      </c>
      <c r="D22" s="53" t="s">
        <v>59</v>
      </c>
      <c r="E22" s="3">
        <v>8000</v>
      </c>
    </row>
    <row r="23" spans="1:6">
      <c r="A23" s="2" t="s">
        <v>571</v>
      </c>
      <c r="B23" s="56" t="s">
        <v>243</v>
      </c>
      <c r="C23" s="2" t="s">
        <v>11</v>
      </c>
      <c r="D23" s="53" t="s">
        <v>244</v>
      </c>
      <c r="E23" s="3">
        <v>24000</v>
      </c>
    </row>
    <row r="24" spans="1:6">
      <c r="A24" s="2" t="s">
        <v>620</v>
      </c>
      <c r="B24" s="56" t="s">
        <v>81</v>
      </c>
      <c r="C24" s="2" t="s">
        <v>31</v>
      </c>
      <c r="D24" s="53" t="s">
        <v>59</v>
      </c>
      <c r="E24" s="3">
        <v>8000</v>
      </c>
    </row>
    <row r="25" spans="1:6" s="141" customFormat="1">
      <c r="A25" s="85" t="s">
        <v>780</v>
      </c>
      <c r="B25" s="89" t="s">
        <v>781</v>
      </c>
      <c r="C25" s="85" t="s">
        <v>5</v>
      </c>
      <c r="D25" s="87" t="s">
        <v>146</v>
      </c>
      <c r="E25" s="88">
        <v>35000</v>
      </c>
      <c r="F25" s="141">
        <v>20000</v>
      </c>
    </row>
    <row r="26" spans="1:6" s="141" customFormat="1">
      <c r="A26" s="85" t="s">
        <v>782</v>
      </c>
      <c r="B26" s="89" t="s">
        <v>783</v>
      </c>
      <c r="C26" s="85" t="s">
        <v>5</v>
      </c>
      <c r="D26" s="87" t="s">
        <v>146</v>
      </c>
      <c r="E26" s="88">
        <v>64000</v>
      </c>
    </row>
    <row r="27" spans="1:6">
      <c r="A27" s="2" t="s">
        <v>599</v>
      </c>
      <c r="B27" s="56" t="s">
        <v>80</v>
      </c>
      <c r="C27" s="2" t="s">
        <v>31</v>
      </c>
      <c r="D27" s="53" t="s">
        <v>59</v>
      </c>
      <c r="E27" s="3">
        <v>12000</v>
      </c>
    </row>
    <row r="28" spans="1:6">
      <c r="A28" s="2" t="s">
        <v>604</v>
      </c>
      <c r="B28" s="56" t="s">
        <v>47</v>
      </c>
      <c r="C28" s="2" t="s">
        <v>11</v>
      </c>
      <c r="D28" s="53" t="s">
        <v>48</v>
      </c>
      <c r="E28" s="3">
        <v>96000</v>
      </c>
    </row>
    <row r="29" spans="1:6">
      <c r="A29" s="2" t="s">
        <v>600</v>
      </c>
      <c r="B29" s="56" t="s">
        <v>79</v>
      </c>
      <c r="C29" s="2" t="s">
        <v>31</v>
      </c>
      <c r="D29" s="53" t="s">
        <v>59</v>
      </c>
      <c r="E29" s="3">
        <v>18000</v>
      </c>
    </row>
    <row r="30" spans="1:6" s="141" customFormat="1">
      <c r="A30" s="85" t="s">
        <v>775</v>
      </c>
      <c r="B30" s="89" t="s">
        <v>776</v>
      </c>
      <c r="C30" s="85" t="s">
        <v>5</v>
      </c>
      <c r="D30" s="87" t="s">
        <v>777</v>
      </c>
      <c r="E30" s="88">
        <v>52500</v>
      </c>
      <c r="F30" s="141">
        <v>37500</v>
      </c>
    </row>
    <row r="31" spans="1:6" s="141" customFormat="1">
      <c r="A31" s="85" t="s">
        <v>778</v>
      </c>
      <c r="B31" s="89" t="s">
        <v>779</v>
      </c>
      <c r="C31" s="85" t="s">
        <v>5</v>
      </c>
      <c r="D31" s="87" t="s">
        <v>777</v>
      </c>
      <c r="E31" s="88">
        <v>81500</v>
      </c>
    </row>
    <row r="32" spans="1:6">
      <c r="A32" s="2" t="s">
        <v>570</v>
      </c>
      <c r="B32" s="56" t="s">
        <v>241</v>
      </c>
      <c r="C32" s="2" t="s">
        <v>11</v>
      </c>
      <c r="D32" s="53" t="s">
        <v>242</v>
      </c>
      <c r="E32" s="3">
        <v>14000</v>
      </c>
    </row>
    <row r="33" spans="1:6">
      <c r="A33" s="2" t="s">
        <v>572</v>
      </c>
      <c r="B33" s="56" t="s">
        <v>239</v>
      </c>
      <c r="C33" s="2" t="s">
        <v>11</v>
      </c>
      <c r="D33" s="53" t="s">
        <v>240</v>
      </c>
      <c r="E33" s="3">
        <v>20000</v>
      </c>
    </row>
    <row r="34" spans="1:6">
      <c r="A34" s="2" t="s">
        <v>619</v>
      </c>
      <c r="B34" s="56" t="s">
        <v>78</v>
      </c>
      <c r="C34" s="2" t="s">
        <v>31</v>
      </c>
      <c r="D34" s="53" t="s">
        <v>59</v>
      </c>
      <c r="E34" s="3">
        <v>19000</v>
      </c>
    </row>
    <row r="35" spans="1:6">
      <c r="A35" s="2" t="s">
        <v>618</v>
      </c>
      <c r="B35" s="56" t="s">
        <v>77</v>
      </c>
      <c r="C35" s="2" t="s">
        <v>31</v>
      </c>
      <c r="D35" s="53" t="s">
        <v>59</v>
      </c>
      <c r="E35" s="3">
        <v>20000</v>
      </c>
    </row>
    <row r="36" spans="1:6">
      <c r="A36" s="2" t="s">
        <v>617</v>
      </c>
      <c r="B36" s="56" t="s">
        <v>76</v>
      </c>
      <c r="C36" s="2" t="s">
        <v>31</v>
      </c>
      <c r="D36" s="53" t="s">
        <v>59</v>
      </c>
      <c r="E36" s="3">
        <v>21000</v>
      </c>
    </row>
    <row r="37" spans="1:6">
      <c r="A37" s="2" t="s">
        <v>616</v>
      </c>
      <c r="B37" s="56" t="s">
        <v>75</v>
      </c>
      <c r="C37" s="2" t="s">
        <v>31</v>
      </c>
      <c r="D37" s="53" t="s">
        <v>59</v>
      </c>
      <c r="E37" s="3">
        <v>22000</v>
      </c>
    </row>
    <row r="38" spans="1:6">
      <c r="A38" s="2" t="s">
        <v>615</v>
      </c>
      <c r="B38" s="56" t="s">
        <v>74</v>
      </c>
      <c r="C38" s="2" t="s">
        <v>31</v>
      </c>
      <c r="D38" s="53" t="s">
        <v>59</v>
      </c>
      <c r="E38" s="3">
        <v>21000</v>
      </c>
    </row>
    <row r="39" spans="1:6">
      <c r="A39" s="85" t="s">
        <v>676</v>
      </c>
      <c r="B39" s="89" t="s">
        <v>679</v>
      </c>
      <c r="C39" s="85" t="s">
        <v>11</v>
      </c>
      <c r="D39" s="87" t="s">
        <v>680</v>
      </c>
      <c r="E39" s="88">
        <v>29000</v>
      </c>
      <c r="F39" t="s">
        <v>693</v>
      </c>
    </row>
    <row r="40" spans="1:6">
      <c r="A40" s="2" t="s">
        <v>614</v>
      </c>
      <c r="B40" s="56" t="s">
        <v>73</v>
      </c>
      <c r="C40" s="2" t="s">
        <v>31</v>
      </c>
      <c r="D40" s="53" t="s">
        <v>59</v>
      </c>
      <c r="E40" s="3">
        <v>9000</v>
      </c>
    </row>
    <row r="41" spans="1:6">
      <c r="A41" s="2" t="s">
        <v>613</v>
      </c>
      <c r="B41" s="56" t="s">
        <v>72</v>
      </c>
      <c r="C41" s="2" t="s">
        <v>31</v>
      </c>
      <c r="D41" s="53" t="s">
        <v>59</v>
      </c>
      <c r="E41" s="3">
        <v>22000</v>
      </c>
    </row>
    <row r="42" spans="1:6">
      <c r="A42" s="2" t="s">
        <v>612</v>
      </c>
      <c r="B42" s="56" t="s">
        <v>71</v>
      </c>
      <c r="C42" s="2" t="s">
        <v>31</v>
      </c>
      <c r="D42" s="53" t="s">
        <v>59</v>
      </c>
      <c r="E42" s="3">
        <v>26000</v>
      </c>
    </row>
    <row r="43" spans="1:6">
      <c r="A43" s="2" t="s">
        <v>611</v>
      </c>
      <c r="B43" s="56" t="s">
        <v>70</v>
      </c>
      <c r="C43" s="2" t="s">
        <v>31</v>
      </c>
      <c r="D43" s="53" t="s">
        <v>59</v>
      </c>
      <c r="E43" s="3">
        <v>20000</v>
      </c>
    </row>
    <row r="44" spans="1:6">
      <c r="A44" s="2" t="s">
        <v>610</v>
      </c>
      <c r="B44" s="56" t="s">
        <v>69</v>
      </c>
      <c r="C44" s="2" t="s">
        <v>31</v>
      </c>
      <c r="D44" s="53" t="s">
        <v>59</v>
      </c>
      <c r="E44" s="3">
        <v>20000</v>
      </c>
    </row>
    <row r="45" spans="1:6">
      <c r="A45" s="2" t="s">
        <v>609</v>
      </c>
      <c r="B45" s="56" t="s">
        <v>68</v>
      </c>
      <c r="C45" s="2" t="s">
        <v>31</v>
      </c>
      <c r="D45" s="53" t="s">
        <v>59</v>
      </c>
      <c r="E45" s="3">
        <v>18000</v>
      </c>
    </row>
    <row r="46" spans="1:6">
      <c r="A46" s="2" t="s">
        <v>19</v>
      </c>
      <c r="B46" s="56" t="s">
        <v>18</v>
      </c>
      <c r="C46" s="2" t="s">
        <v>11</v>
      </c>
      <c r="D46" s="53" t="s">
        <v>20</v>
      </c>
      <c r="E46" s="3">
        <v>30000</v>
      </c>
    </row>
    <row r="47" spans="1:6">
      <c r="A47" s="2" t="s">
        <v>573</v>
      </c>
      <c r="B47" s="56" t="s">
        <v>237</v>
      </c>
      <c r="C47" s="2" t="s">
        <v>11</v>
      </c>
      <c r="D47" s="53" t="s">
        <v>238</v>
      </c>
      <c r="E47" s="3">
        <v>13000</v>
      </c>
    </row>
    <row r="48" spans="1:6">
      <c r="A48" s="2" t="s">
        <v>248</v>
      </c>
      <c r="B48" s="56" t="s">
        <v>247</v>
      </c>
      <c r="C48" s="2"/>
      <c r="D48" s="53"/>
      <c r="E48" s="3">
        <v>7500</v>
      </c>
    </row>
    <row r="49" spans="1:5">
      <c r="A49" s="2" t="s">
        <v>246</v>
      </c>
      <c r="B49" s="56" t="s">
        <v>245</v>
      </c>
      <c r="C49" s="2"/>
      <c r="D49" s="53"/>
      <c r="E49" s="3">
        <v>6500</v>
      </c>
    </row>
    <row r="50" spans="1:5">
      <c r="A50" s="2" t="s">
        <v>582</v>
      </c>
      <c r="B50" s="56" t="s">
        <v>144</v>
      </c>
      <c r="C50" s="2" t="s">
        <v>5</v>
      </c>
      <c r="D50" s="53" t="s">
        <v>145</v>
      </c>
      <c r="E50" s="3">
        <v>21000</v>
      </c>
    </row>
    <row r="51" spans="1:5">
      <c r="A51" s="2" t="s">
        <v>569</v>
      </c>
      <c r="B51" s="56" t="s">
        <v>235</v>
      </c>
      <c r="C51" s="2" t="s">
        <v>11</v>
      </c>
      <c r="D51" s="53" t="s">
        <v>236</v>
      </c>
      <c r="E51" s="3">
        <v>10000</v>
      </c>
    </row>
    <row r="52" spans="1:5">
      <c r="A52" s="2" t="s">
        <v>250</v>
      </c>
      <c r="B52" s="56" t="s">
        <v>10</v>
      </c>
      <c r="C52" s="2" t="s">
        <v>11</v>
      </c>
      <c r="D52" s="53" t="s">
        <v>12</v>
      </c>
      <c r="E52" s="3">
        <v>19000</v>
      </c>
    </row>
    <row r="53" spans="1:5">
      <c r="A53" s="2" t="s">
        <v>607</v>
      </c>
      <c r="B53" s="56" t="s">
        <v>63</v>
      </c>
      <c r="C53" s="2" t="s">
        <v>28</v>
      </c>
      <c r="D53" s="53" t="s">
        <v>59</v>
      </c>
      <c r="E53" s="3">
        <v>8000</v>
      </c>
    </row>
    <row r="54" spans="1:5">
      <c r="A54" s="2" t="s">
        <v>606</v>
      </c>
      <c r="B54" s="56" t="s">
        <v>62</v>
      </c>
      <c r="C54" s="2" t="s">
        <v>28</v>
      </c>
      <c r="D54" s="53" t="s">
        <v>59</v>
      </c>
      <c r="E54" s="3">
        <v>8000</v>
      </c>
    </row>
    <row r="55" spans="1:5">
      <c r="A55" s="2" t="s">
        <v>636</v>
      </c>
      <c r="B55" s="56" t="s">
        <v>638</v>
      </c>
      <c r="C55" s="2" t="s">
        <v>5</v>
      </c>
      <c r="D55" s="53" t="s">
        <v>6</v>
      </c>
      <c r="E55" s="3">
        <v>293000</v>
      </c>
    </row>
    <row r="56" spans="1:5">
      <c r="A56" s="2" t="s">
        <v>635</v>
      </c>
      <c r="B56" s="56" t="s">
        <v>639</v>
      </c>
      <c r="C56" s="2" t="s">
        <v>5</v>
      </c>
      <c r="D56" s="53" t="s">
        <v>6</v>
      </c>
      <c r="E56" s="3">
        <v>74000</v>
      </c>
    </row>
    <row r="57" spans="1:5">
      <c r="A57" s="2" t="s">
        <v>632</v>
      </c>
      <c r="B57" s="56" t="s">
        <v>60</v>
      </c>
      <c r="C57" s="2" t="s">
        <v>28</v>
      </c>
      <c r="D57" s="53" t="s">
        <v>59</v>
      </c>
      <c r="E57" s="3">
        <v>10000</v>
      </c>
    </row>
    <row r="58" spans="1:5">
      <c r="A58" s="2" t="s">
        <v>602</v>
      </c>
      <c r="B58" s="56" t="s">
        <v>61</v>
      </c>
      <c r="C58" s="2" t="s">
        <v>28</v>
      </c>
      <c r="D58" s="53" t="s">
        <v>59</v>
      </c>
      <c r="E58" s="3">
        <v>10000</v>
      </c>
    </row>
    <row r="59" spans="1:5">
      <c r="A59" s="2" t="s">
        <v>255</v>
      </c>
      <c r="B59" s="56" t="s">
        <v>27</v>
      </c>
      <c r="C59" s="2" t="s">
        <v>28</v>
      </c>
      <c r="D59" s="53" t="s">
        <v>29</v>
      </c>
      <c r="E59" s="3">
        <v>11000</v>
      </c>
    </row>
    <row r="60" spans="1:5">
      <c r="A60" s="57" t="s">
        <v>52</v>
      </c>
      <c r="B60" s="58" t="s">
        <v>58</v>
      </c>
      <c r="C60" s="57" t="s">
        <v>28</v>
      </c>
      <c r="D60" s="59" t="s">
        <v>59</v>
      </c>
      <c r="E60" s="3">
        <v>12000</v>
      </c>
    </row>
    <row r="61" spans="1:5">
      <c r="A61" s="101" t="s">
        <v>792</v>
      </c>
      <c r="B61" s="102" t="s">
        <v>51</v>
      </c>
      <c r="C61" s="101" t="s">
        <v>28</v>
      </c>
      <c r="D61" s="102" t="s">
        <v>29</v>
      </c>
      <c r="E61" s="3">
        <v>12000</v>
      </c>
    </row>
    <row r="62" spans="1:5">
      <c r="A62" s="101" t="s">
        <v>793</v>
      </c>
      <c r="B62" s="102" t="s">
        <v>67</v>
      </c>
      <c r="C62" s="101" t="s">
        <v>31</v>
      </c>
      <c r="D62" s="102" t="s">
        <v>59</v>
      </c>
      <c r="E62" s="3">
        <v>8000</v>
      </c>
    </row>
    <row r="63" spans="1:5">
      <c r="A63" s="101" t="s">
        <v>258</v>
      </c>
      <c r="B63" s="102" t="s">
        <v>36</v>
      </c>
      <c r="C63" s="101" t="s">
        <v>37</v>
      </c>
      <c r="D63" s="102" t="s">
        <v>38</v>
      </c>
      <c r="E63" s="3">
        <v>91000</v>
      </c>
    </row>
    <row r="64" spans="1:5">
      <c r="A64" s="97" t="s">
        <v>796</v>
      </c>
      <c r="B64" s="143" t="s">
        <v>784</v>
      </c>
      <c r="C64" s="101" t="s">
        <v>28</v>
      </c>
      <c r="D64" s="102" t="s">
        <v>786</v>
      </c>
      <c r="E64" s="3">
        <v>22000</v>
      </c>
    </row>
    <row r="65" spans="1:5">
      <c r="A65" s="143" t="s">
        <v>797</v>
      </c>
      <c r="B65" s="143" t="s">
        <v>785</v>
      </c>
      <c r="C65" s="101" t="s">
        <v>28</v>
      </c>
      <c r="D65" s="102" t="s">
        <v>786</v>
      </c>
      <c r="E65" s="3">
        <v>51000</v>
      </c>
    </row>
    <row r="66" spans="1:5">
      <c r="A66" s="101" t="s">
        <v>583</v>
      </c>
      <c r="B66" s="102" t="s">
        <v>139</v>
      </c>
      <c r="C66" s="101" t="s">
        <v>5</v>
      </c>
      <c r="D66" s="102" t="s">
        <v>140</v>
      </c>
      <c r="E66" s="3">
        <v>31000</v>
      </c>
    </row>
    <row r="67" spans="1:5">
      <c r="A67" s="101" t="s">
        <v>787</v>
      </c>
      <c r="B67" s="102" t="s">
        <v>41</v>
      </c>
      <c r="C67" s="101" t="s">
        <v>5</v>
      </c>
      <c r="D67" s="102" t="s">
        <v>42</v>
      </c>
      <c r="E67" s="3">
        <v>55000</v>
      </c>
    </row>
    <row r="68" spans="1:5">
      <c r="A68" s="101" t="s">
        <v>794</v>
      </c>
      <c r="B68" s="102" t="s">
        <v>142</v>
      </c>
      <c r="C68" s="101" t="s">
        <v>5</v>
      </c>
      <c r="D68" s="102" t="s">
        <v>143</v>
      </c>
      <c r="E68" s="3">
        <v>57000</v>
      </c>
    </row>
    <row r="69" spans="1:5">
      <c r="A69" s="101" t="s">
        <v>795</v>
      </c>
      <c r="B69" s="102" t="s">
        <v>141</v>
      </c>
      <c r="C69" s="101" t="s">
        <v>5</v>
      </c>
      <c r="D69" s="102" t="s">
        <v>140</v>
      </c>
      <c r="E69" s="3">
        <v>31000</v>
      </c>
    </row>
    <row r="70" spans="1:5">
      <c r="A70" s="101" t="s">
        <v>662</v>
      </c>
      <c r="B70" s="101" t="s">
        <v>663</v>
      </c>
      <c r="C70" s="101" t="s">
        <v>5</v>
      </c>
      <c r="D70" s="101" t="s">
        <v>664</v>
      </c>
      <c r="E70" s="142">
        <v>40000</v>
      </c>
    </row>
    <row r="71" spans="1:5">
      <c r="A71" s="101" t="s">
        <v>665</v>
      </c>
      <c r="B71" s="101" t="s">
        <v>663</v>
      </c>
      <c r="C71" s="101" t="s">
        <v>5</v>
      </c>
      <c r="D71" s="101" t="s">
        <v>666</v>
      </c>
      <c r="E71" s="142">
        <v>190000</v>
      </c>
    </row>
    <row r="72" spans="1:5">
      <c r="A72" s="101" t="s">
        <v>788</v>
      </c>
      <c r="B72" s="102" t="s">
        <v>233</v>
      </c>
      <c r="C72" s="101" t="s">
        <v>11</v>
      </c>
      <c r="D72" s="102" t="s">
        <v>234</v>
      </c>
      <c r="E72" s="3">
        <v>12000</v>
      </c>
    </row>
    <row r="73" spans="1:5">
      <c r="A73" s="101" t="s">
        <v>789</v>
      </c>
      <c r="B73" s="102" t="s">
        <v>231</v>
      </c>
      <c r="C73" s="101" t="s">
        <v>11</v>
      </c>
      <c r="D73" s="102" t="s">
        <v>232</v>
      </c>
      <c r="E73" s="3">
        <v>18000</v>
      </c>
    </row>
    <row r="74" spans="1:5">
      <c r="A74" s="101" t="s">
        <v>790</v>
      </c>
      <c r="B74" s="102" t="s">
        <v>229</v>
      </c>
      <c r="C74" s="101" t="s">
        <v>11</v>
      </c>
      <c r="D74" s="102" t="s">
        <v>230</v>
      </c>
      <c r="E74" s="3">
        <v>15000</v>
      </c>
    </row>
    <row r="75" spans="1:5">
      <c r="A75" s="101" t="s">
        <v>791</v>
      </c>
      <c r="B75" s="102" t="s">
        <v>227</v>
      </c>
      <c r="C75" s="101" t="s">
        <v>11</v>
      </c>
      <c r="D75" s="102" t="s">
        <v>228</v>
      </c>
      <c r="E75" s="3">
        <v>16000</v>
      </c>
    </row>
    <row r="76" spans="1:5">
      <c r="A76" s="2" t="s">
        <v>519</v>
      </c>
      <c r="B76" s="56" t="s">
        <v>56</v>
      </c>
      <c r="C76" s="2" t="s">
        <v>11</v>
      </c>
      <c r="D76" s="53" t="s">
        <v>57</v>
      </c>
      <c r="E76" s="3">
        <v>24000</v>
      </c>
    </row>
    <row r="77" spans="1:5">
      <c r="A77" s="2" t="s">
        <v>520</v>
      </c>
      <c r="B77" s="56" t="s">
        <v>89</v>
      </c>
      <c r="C77" s="2" t="s">
        <v>85</v>
      </c>
      <c r="D77" s="53" t="s">
        <v>90</v>
      </c>
      <c r="E77" s="3">
        <v>57000</v>
      </c>
    </row>
    <row r="78" spans="1:5">
      <c r="A78" s="2" t="s">
        <v>594</v>
      </c>
      <c r="B78" s="56" t="s">
        <v>87</v>
      </c>
      <c r="C78" s="2" t="s">
        <v>85</v>
      </c>
      <c r="D78" s="53" t="s">
        <v>88</v>
      </c>
      <c r="E78" s="3">
        <v>100000</v>
      </c>
    </row>
    <row r="79" spans="1:5">
      <c r="A79" s="2" t="s">
        <v>568</v>
      </c>
      <c r="B79" s="56" t="s">
        <v>226</v>
      </c>
      <c r="C79" s="2" t="s">
        <v>11</v>
      </c>
      <c r="D79" s="53" t="s">
        <v>223</v>
      </c>
      <c r="E79" s="3">
        <v>9000</v>
      </c>
    </row>
    <row r="80" spans="1:5">
      <c r="A80" s="2" t="s">
        <v>567</v>
      </c>
      <c r="B80" s="58" t="s">
        <v>225</v>
      </c>
      <c r="C80" s="57" t="s">
        <v>11</v>
      </c>
      <c r="D80" s="59" t="s">
        <v>223</v>
      </c>
      <c r="E80" s="60">
        <v>20000</v>
      </c>
    </row>
    <row r="81" spans="1:6">
      <c r="A81" s="98" t="s">
        <v>566</v>
      </c>
      <c r="B81" s="61" t="s">
        <v>224</v>
      </c>
      <c r="C81" s="62" t="s">
        <v>11</v>
      </c>
      <c r="D81" s="61" t="s">
        <v>223</v>
      </c>
      <c r="E81" s="63">
        <v>15000</v>
      </c>
    </row>
    <row r="82" spans="1:6">
      <c r="A82" s="98" t="s">
        <v>565</v>
      </c>
      <c r="B82" s="61" t="s">
        <v>222</v>
      </c>
      <c r="C82" s="62" t="s">
        <v>11</v>
      </c>
      <c r="D82" s="61" t="s">
        <v>223</v>
      </c>
      <c r="E82" s="63">
        <v>9000</v>
      </c>
    </row>
    <row r="83" spans="1:6">
      <c r="A83" s="98" t="s">
        <v>574</v>
      </c>
      <c r="B83" s="61" t="s">
        <v>220</v>
      </c>
      <c r="C83" s="62" t="s">
        <v>11</v>
      </c>
      <c r="D83" s="61" t="s">
        <v>221</v>
      </c>
      <c r="E83" s="63">
        <v>17000</v>
      </c>
    </row>
    <row r="84" spans="1:6">
      <c r="A84" s="98" t="s">
        <v>700</v>
      </c>
      <c r="B84" s="61" t="s">
        <v>701</v>
      </c>
      <c r="C84" s="62" t="s">
        <v>85</v>
      </c>
      <c r="D84" s="61" t="s">
        <v>702</v>
      </c>
      <c r="E84" s="63">
        <v>194000</v>
      </c>
    </row>
    <row r="85" spans="1:6">
      <c r="A85" s="98" t="s">
        <v>584</v>
      </c>
      <c r="B85" s="61" t="s">
        <v>137</v>
      </c>
      <c r="C85" s="62" t="s">
        <v>5</v>
      </c>
      <c r="D85" s="61" t="s">
        <v>138</v>
      </c>
      <c r="E85" s="63">
        <v>25000</v>
      </c>
    </row>
    <row r="86" spans="1:6">
      <c r="A86" s="98" t="s">
        <v>596</v>
      </c>
      <c r="B86" s="61" t="s">
        <v>84</v>
      </c>
      <c r="C86" s="62" t="s">
        <v>31</v>
      </c>
      <c r="D86" s="61" t="s">
        <v>59</v>
      </c>
      <c r="E86" s="63">
        <v>8000</v>
      </c>
    </row>
    <row r="87" spans="1:6">
      <c r="A87" s="98" t="s">
        <v>516</v>
      </c>
      <c r="B87" s="61" t="s">
        <v>13</v>
      </c>
      <c r="C87" s="62" t="s">
        <v>5</v>
      </c>
      <c r="D87" s="61" t="s">
        <v>14</v>
      </c>
      <c r="E87" s="63">
        <v>43000</v>
      </c>
    </row>
    <row r="88" spans="1:6">
      <c r="A88" s="98" t="s">
        <v>575</v>
      </c>
      <c r="B88" s="61" t="s">
        <v>218</v>
      </c>
      <c r="C88" s="62" t="s">
        <v>11</v>
      </c>
      <c r="D88" s="61" t="s">
        <v>219</v>
      </c>
      <c r="E88" s="63">
        <v>12000</v>
      </c>
    </row>
    <row r="89" spans="1:6" s="97" customFormat="1" ht="14.25">
      <c r="A89" s="99" t="s">
        <v>708</v>
      </c>
      <c r="B89" s="100" t="s">
        <v>706</v>
      </c>
      <c r="C89" s="101" t="s">
        <v>11</v>
      </c>
      <c r="D89" s="102" t="s">
        <v>707</v>
      </c>
      <c r="E89" s="63">
        <v>49000</v>
      </c>
    </row>
    <row r="90" spans="1:6">
      <c r="A90" s="98" t="s">
        <v>253</v>
      </c>
      <c r="B90" s="61" t="s">
        <v>22</v>
      </c>
      <c r="C90" s="62" t="s">
        <v>11</v>
      </c>
      <c r="D90" s="61" t="s">
        <v>23</v>
      </c>
      <c r="E90" s="63">
        <v>31000</v>
      </c>
    </row>
    <row r="91" spans="1:6" s="141" customFormat="1">
      <c r="A91" s="149" t="s">
        <v>810</v>
      </c>
      <c r="B91" s="150" t="s">
        <v>808</v>
      </c>
      <c r="C91" s="82" t="s">
        <v>11</v>
      </c>
      <c r="D91" s="83" t="s">
        <v>809</v>
      </c>
      <c r="E91" s="84">
        <v>26000</v>
      </c>
      <c r="F91" s="141" t="s">
        <v>812</v>
      </c>
    </row>
    <row r="92" spans="1:6">
      <c r="A92" s="98" t="s">
        <v>256</v>
      </c>
      <c r="B92" s="61" t="s">
        <v>30</v>
      </c>
      <c r="C92" s="62" t="s">
        <v>31</v>
      </c>
      <c r="D92" s="61" t="s">
        <v>32</v>
      </c>
      <c r="E92" s="63">
        <v>8000</v>
      </c>
    </row>
    <row r="93" spans="1:6">
      <c r="A93" s="98" t="s">
        <v>577</v>
      </c>
      <c r="B93" s="61" t="s">
        <v>212</v>
      </c>
      <c r="C93" s="62" t="s">
        <v>11</v>
      </c>
      <c r="D93" s="61" t="s">
        <v>213</v>
      </c>
      <c r="E93" s="63">
        <v>4000</v>
      </c>
    </row>
    <row r="94" spans="1:6">
      <c r="A94" s="98" t="s">
        <v>564</v>
      </c>
      <c r="B94" s="61" t="s">
        <v>216</v>
      </c>
      <c r="C94" s="62" t="s">
        <v>11</v>
      </c>
      <c r="D94" s="61" t="s">
        <v>217</v>
      </c>
      <c r="E94" s="63">
        <v>12000</v>
      </c>
    </row>
    <row r="95" spans="1:6">
      <c r="A95" s="98" t="s">
        <v>576</v>
      </c>
      <c r="B95" s="61" t="s">
        <v>214</v>
      </c>
      <c r="C95" s="62" t="s">
        <v>11</v>
      </c>
      <c r="D95" s="61" t="s">
        <v>215</v>
      </c>
      <c r="E95" s="63">
        <v>16000</v>
      </c>
    </row>
    <row r="96" spans="1:6">
      <c r="A96" s="98" t="s">
        <v>563</v>
      </c>
      <c r="B96" s="61" t="s">
        <v>210</v>
      </c>
      <c r="C96" s="62" t="s">
        <v>11</v>
      </c>
      <c r="D96" s="61" t="s">
        <v>211</v>
      </c>
      <c r="E96" s="63">
        <v>23000</v>
      </c>
    </row>
    <row r="97" spans="1:5">
      <c r="A97" s="98" t="s">
        <v>562</v>
      </c>
      <c r="B97" s="61" t="s">
        <v>208</v>
      </c>
      <c r="C97" s="62" t="s">
        <v>11</v>
      </c>
      <c r="D97" s="61" t="s">
        <v>209</v>
      </c>
      <c r="E97" s="63">
        <v>19000</v>
      </c>
    </row>
    <row r="98" spans="1:5">
      <c r="A98" s="2" t="s">
        <v>561</v>
      </c>
      <c r="B98" s="56" t="s">
        <v>206</v>
      </c>
      <c r="C98" s="2" t="s">
        <v>11</v>
      </c>
      <c r="D98" s="53" t="s">
        <v>207</v>
      </c>
      <c r="E98" s="3">
        <v>28000</v>
      </c>
    </row>
    <row r="99" spans="1:5">
      <c r="A99" s="2" t="s">
        <v>559</v>
      </c>
      <c r="B99" s="56" t="s">
        <v>204</v>
      </c>
      <c r="C99" s="2" t="s">
        <v>11</v>
      </c>
      <c r="D99" s="53" t="s">
        <v>205</v>
      </c>
      <c r="E99" s="3">
        <v>21000</v>
      </c>
    </row>
    <row r="100" spans="1:5">
      <c r="A100" s="2" t="s">
        <v>560</v>
      </c>
      <c r="B100" s="56" t="s">
        <v>202</v>
      </c>
      <c r="C100" s="2" t="s">
        <v>11</v>
      </c>
      <c r="D100" s="53" t="s">
        <v>203</v>
      </c>
      <c r="E100" s="3">
        <v>31000</v>
      </c>
    </row>
    <row r="101" spans="1:5">
      <c r="A101" s="2" t="s">
        <v>558</v>
      </c>
      <c r="B101" s="56" t="s">
        <v>200</v>
      </c>
      <c r="C101" s="2" t="s">
        <v>11</v>
      </c>
      <c r="D101" s="53" t="s">
        <v>201</v>
      </c>
      <c r="E101" s="3">
        <v>32000</v>
      </c>
    </row>
    <row r="102" spans="1:5" s="70" customFormat="1">
      <c r="A102" s="2" t="s">
        <v>557</v>
      </c>
      <c r="B102" s="56" t="s">
        <v>198</v>
      </c>
      <c r="C102" s="2" t="s">
        <v>11</v>
      </c>
      <c r="D102" s="53" t="s">
        <v>199</v>
      </c>
      <c r="E102" s="3">
        <v>24000</v>
      </c>
    </row>
    <row r="103" spans="1:5">
      <c r="A103" s="2" t="s">
        <v>556</v>
      </c>
      <c r="B103" s="56" t="s">
        <v>648</v>
      </c>
      <c r="C103" s="2" t="s">
        <v>11</v>
      </c>
      <c r="D103" s="53" t="s">
        <v>646</v>
      </c>
      <c r="E103" s="3">
        <v>28000</v>
      </c>
    </row>
    <row r="104" spans="1:5">
      <c r="A104" s="65" t="s">
        <v>644</v>
      </c>
      <c r="B104" s="66" t="s">
        <v>645</v>
      </c>
      <c r="C104" s="67" t="s">
        <v>11</v>
      </c>
      <c r="D104" s="68" t="s">
        <v>647</v>
      </c>
      <c r="E104" s="69">
        <v>57000</v>
      </c>
    </row>
    <row r="105" spans="1:5">
      <c r="A105" s="2" t="s">
        <v>555</v>
      </c>
      <c r="B105" s="56" t="s">
        <v>196</v>
      </c>
      <c r="C105" s="2" t="s">
        <v>11</v>
      </c>
      <c r="D105" s="53" t="s">
        <v>197</v>
      </c>
      <c r="E105" s="3">
        <v>33000</v>
      </c>
    </row>
    <row r="106" spans="1:5">
      <c r="A106" s="2" t="s">
        <v>554</v>
      </c>
      <c r="B106" s="56" t="s">
        <v>194</v>
      </c>
      <c r="C106" s="2" t="s">
        <v>11</v>
      </c>
      <c r="D106" s="53" t="s">
        <v>195</v>
      </c>
      <c r="E106" s="3">
        <v>40000</v>
      </c>
    </row>
    <row r="107" spans="1:5">
      <c r="A107" s="2" t="s">
        <v>553</v>
      </c>
      <c r="B107" s="56" t="s">
        <v>192</v>
      </c>
      <c r="C107" s="2" t="s">
        <v>11</v>
      </c>
      <c r="D107" s="53" t="s">
        <v>193</v>
      </c>
      <c r="E107" s="3">
        <v>43000</v>
      </c>
    </row>
    <row r="108" spans="1:5">
      <c r="A108" s="2" t="s">
        <v>552</v>
      </c>
      <c r="B108" s="56" t="s">
        <v>191</v>
      </c>
      <c r="C108" s="2" t="s">
        <v>11</v>
      </c>
      <c r="D108" s="53" t="s">
        <v>189</v>
      </c>
      <c r="E108" s="3">
        <v>27000</v>
      </c>
    </row>
    <row r="109" spans="1:5">
      <c r="A109" s="2" t="s">
        <v>625</v>
      </c>
      <c r="B109" s="56" t="s">
        <v>190</v>
      </c>
      <c r="C109" s="2" t="s">
        <v>11</v>
      </c>
      <c r="D109" s="53" t="s">
        <v>189</v>
      </c>
      <c r="E109" s="3">
        <v>38000</v>
      </c>
    </row>
    <row r="110" spans="1:5">
      <c r="A110" s="2" t="s">
        <v>551</v>
      </c>
      <c r="B110" s="56" t="s">
        <v>188</v>
      </c>
      <c r="C110" s="2" t="s">
        <v>11</v>
      </c>
      <c r="D110" s="53" t="s">
        <v>189</v>
      </c>
      <c r="E110" s="3">
        <v>33000</v>
      </c>
    </row>
    <row r="111" spans="1:5">
      <c r="A111" s="2" t="s">
        <v>550</v>
      </c>
      <c r="B111" s="56" t="s">
        <v>187</v>
      </c>
      <c r="C111" s="2" t="s">
        <v>11</v>
      </c>
      <c r="D111" s="53" t="s">
        <v>186</v>
      </c>
      <c r="E111" s="3">
        <v>38000</v>
      </c>
    </row>
    <row r="112" spans="1:5">
      <c r="A112" s="2" t="s">
        <v>549</v>
      </c>
      <c r="B112" s="56" t="s">
        <v>185</v>
      </c>
      <c r="C112" s="2" t="s">
        <v>11</v>
      </c>
      <c r="D112" s="53" t="s">
        <v>186</v>
      </c>
      <c r="E112" s="3">
        <v>44000</v>
      </c>
    </row>
    <row r="113" spans="1:6">
      <c r="A113" s="2" t="s">
        <v>548</v>
      </c>
      <c r="B113" s="56" t="s">
        <v>184</v>
      </c>
      <c r="C113" s="2" t="s">
        <v>11</v>
      </c>
      <c r="D113" s="53" t="s">
        <v>182</v>
      </c>
      <c r="E113" s="3">
        <v>34000</v>
      </c>
    </row>
    <row r="114" spans="1:6">
      <c r="A114" s="2" t="s">
        <v>547</v>
      </c>
      <c r="B114" s="56" t="s">
        <v>183</v>
      </c>
      <c r="C114" s="2" t="s">
        <v>11</v>
      </c>
      <c r="D114" s="53" t="s">
        <v>182</v>
      </c>
      <c r="E114" s="3">
        <v>45000</v>
      </c>
    </row>
    <row r="115" spans="1:6">
      <c r="A115" s="2" t="s">
        <v>546</v>
      </c>
      <c r="B115" s="56" t="s">
        <v>181</v>
      </c>
      <c r="C115" s="2" t="s">
        <v>11</v>
      </c>
      <c r="D115" s="53" t="s">
        <v>182</v>
      </c>
      <c r="E115" s="3">
        <v>40000</v>
      </c>
    </row>
    <row r="116" spans="1:6">
      <c r="A116" s="2" t="s">
        <v>517</v>
      </c>
      <c r="B116" s="56" t="s">
        <v>43</v>
      </c>
      <c r="C116" s="2" t="s">
        <v>11</v>
      </c>
      <c r="D116" s="53" t="s">
        <v>44</v>
      </c>
      <c r="E116" s="3">
        <v>49000</v>
      </c>
    </row>
    <row r="117" spans="1:6">
      <c r="A117" s="2" t="s">
        <v>545</v>
      </c>
      <c r="B117" s="56" t="s">
        <v>180</v>
      </c>
      <c r="C117" s="2" t="s">
        <v>11</v>
      </c>
      <c r="D117" s="53" t="s">
        <v>178</v>
      </c>
      <c r="E117" s="3">
        <v>18000</v>
      </c>
    </row>
    <row r="118" spans="1:6">
      <c r="A118" s="2" t="s">
        <v>544</v>
      </c>
      <c r="B118" s="56" t="s">
        <v>179</v>
      </c>
      <c r="C118" s="2" t="s">
        <v>11</v>
      </c>
      <c r="D118" s="53" t="s">
        <v>178</v>
      </c>
      <c r="E118" s="3">
        <v>29000</v>
      </c>
    </row>
    <row r="119" spans="1:6">
      <c r="A119" s="2" t="s">
        <v>543</v>
      </c>
      <c r="B119" s="56" t="s">
        <v>177</v>
      </c>
      <c r="C119" s="2" t="s">
        <v>11</v>
      </c>
      <c r="D119" s="53" t="s">
        <v>178</v>
      </c>
      <c r="E119" s="3">
        <v>24000</v>
      </c>
    </row>
    <row r="120" spans="1:6">
      <c r="A120" s="2" t="s">
        <v>633</v>
      </c>
      <c r="B120" s="56" t="s">
        <v>49</v>
      </c>
      <c r="C120" s="2" t="s">
        <v>11</v>
      </c>
      <c r="D120" s="53" t="s">
        <v>50</v>
      </c>
      <c r="E120" s="3">
        <v>35000</v>
      </c>
    </row>
    <row r="121" spans="1:6">
      <c r="A121" s="2" t="s">
        <v>542</v>
      </c>
      <c r="B121" s="56" t="s">
        <v>176</v>
      </c>
      <c r="C121" s="2" t="s">
        <v>11</v>
      </c>
      <c r="D121" s="53" t="s">
        <v>174</v>
      </c>
      <c r="E121" s="3">
        <v>25000</v>
      </c>
    </row>
    <row r="122" spans="1:6">
      <c r="A122" s="2" t="s">
        <v>541</v>
      </c>
      <c r="B122" s="56" t="s">
        <v>175</v>
      </c>
      <c r="C122" s="2" t="s">
        <v>11</v>
      </c>
      <c r="D122" s="53" t="s">
        <v>174</v>
      </c>
      <c r="E122" s="3">
        <v>36000</v>
      </c>
    </row>
    <row r="123" spans="1:6">
      <c r="A123" s="2" t="s">
        <v>540</v>
      </c>
      <c r="B123" s="56" t="s">
        <v>173</v>
      </c>
      <c r="C123" s="2" t="s">
        <v>11</v>
      </c>
      <c r="D123" s="53" t="s">
        <v>174</v>
      </c>
      <c r="E123" s="3">
        <v>31000</v>
      </c>
    </row>
    <row r="124" spans="1:6">
      <c r="A124" s="2" t="s">
        <v>539</v>
      </c>
      <c r="B124" s="56" t="s">
        <v>172</v>
      </c>
      <c r="C124" s="2" t="s">
        <v>11</v>
      </c>
      <c r="D124" s="53" t="s">
        <v>170</v>
      </c>
      <c r="E124" s="3">
        <v>34000</v>
      </c>
    </row>
    <row r="125" spans="1:6">
      <c r="A125" s="2" t="s">
        <v>538</v>
      </c>
      <c r="B125" s="56" t="s">
        <v>171</v>
      </c>
      <c r="C125" s="2" t="s">
        <v>11</v>
      </c>
      <c r="D125" s="53" t="s">
        <v>170</v>
      </c>
      <c r="E125" s="3">
        <v>45000</v>
      </c>
    </row>
    <row r="126" spans="1:6" s="75" customFormat="1">
      <c r="A126" s="2" t="s">
        <v>537</v>
      </c>
      <c r="B126" s="56" t="s">
        <v>169</v>
      </c>
      <c r="C126" s="2" t="s">
        <v>11</v>
      </c>
      <c r="D126" s="53" t="s">
        <v>170</v>
      </c>
      <c r="E126" s="3">
        <v>40000</v>
      </c>
    </row>
    <row r="127" spans="1:6">
      <c r="A127" s="2" t="s">
        <v>629</v>
      </c>
      <c r="B127" s="56" t="s">
        <v>643</v>
      </c>
      <c r="C127" s="2" t="s">
        <v>5</v>
      </c>
      <c r="D127" s="53" t="s">
        <v>659</v>
      </c>
      <c r="E127" s="3">
        <v>64000</v>
      </c>
    </row>
    <row r="128" spans="1:6">
      <c r="A128" s="90" t="s">
        <v>691</v>
      </c>
      <c r="B128" s="91" t="s">
        <v>692</v>
      </c>
      <c r="C128" s="92" t="s">
        <v>5</v>
      </c>
      <c r="D128" s="93" t="s">
        <v>661</v>
      </c>
      <c r="E128" s="94">
        <f>120500-25000</f>
        <v>95500</v>
      </c>
      <c r="F128" s="74">
        <v>120500</v>
      </c>
    </row>
    <row r="129" spans="1:5">
      <c r="A129" s="2" t="s">
        <v>630</v>
      </c>
      <c r="B129" s="56" t="s">
        <v>637</v>
      </c>
      <c r="C129" s="2" t="s">
        <v>5</v>
      </c>
      <c r="D129" s="53" t="s">
        <v>7</v>
      </c>
      <c r="E129" s="3">
        <v>72000</v>
      </c>
    </row>
    <row r="130" spans="1:5">
      <c r="A130" s="2" t="s">
        <v>628</v>
      </c>
      <c r="B130" s="56" t="s">
        <v>642</v>
      </c>
      <c r="C130" s="2" t="s">
        <v>5</v>
      </c>
      <c r="D130" s="53" t="s">
        <v>7</v>
      </c>
      <c r="E130" s="3">
        <v>99000</v>
      </c>
    </row>
    <row r="131" spans="1:5">
      <c r="A131" s="57" t="s">
        <v>799</v>
      </c>
      <c r="B131" s="58" t="s">
        <v>605</v>
      </c>
      <c r="C131" s="57" t="s">
        <v>11</v>
      </c>
      <c r="D131" s="59" t="s">
        <v>53</v>
      </c>
      <c r="E131" s="60">
        <v>4000</v>
      </c>
    </row>
    <row r="132" spans="1:5">
      <c r="A132" s="62" t="s">
        <v>608</v>
      </c>
      <c r="B132" s="61" t="s">
        <v>66</v>
      </c>
      <c r="C132" s="62" t="s">
        <v>31</v>
      </c>
      <c r="D132" s="61"/>
      <c r="E132" s="63">
        <v>8000</v>
      </c>
    </row>
    <row r="133" spans="1:5" s="158" customFormat="1">
      <c r="A133" s="159" t="s">
        <v>830</v>
      </c>
      <c r="B133" s="160" t="s">
        <v>829</v>
      </c>
      <c r="C133" s="159" t="s">
        <v>31</v>
      </c>
      <c r="D133" s="161" t="s">
        <v>59</v>
      </c>
      <c r="E133" s="162">
        <v>9000</v>
      </c>
    </row>
    <row r="134" spans="1:5">
      <c r="A134" s="62" t="s">
        <v>578</v>
      </c>
      <c r="B134" s="61" t="s">
        <v>168</v>
      </c>
      <c r="C134" s="62" t="s">
        <v>11</v>
      </c>
      <c r="D134" s="61" t="s">
        <v>167</v>
      </c>
      <c r="E134" s="63">
        <v>13000</v>
      </c>
    </row>
    <row r="135" spans="1:5">
      <c r="A135" s="62" t="s">
        <v>579</v>
      </c>
      <c r="B135" s="61" t="s">
        <v>166</v>
      </c>
      <c r="C135" s="62" t="s">
        <v>11</v>
      </c>
      <c r="D135" s="61" t="s">
        <v>167</v>
      </c>
      <c r="E135" s="63">
        <v>13000</v>
      </c>
    </row>
    <row r="136" spans="1:5">
      <c r="A136" s="62" t="s">
        <v>522</v>
      </c>
      <c r="B136" s="61" t="s">
        <v>117</v>
      </c>
      <c r="C136" s="62" t="s">
        <v>5</v>
      </c>
      <c r="D136" s="61" t="s">
        <v>118</v>
      </c>
      <c r="E136" s="63">
        <v>26000</v>
      </c>
    </row>
    <row r="137" spans="1:5">
      <c r="A137" s="62" t="s">
        <v>529</v>
      </c>
      <c r="B137" s="61" t="s">
        <v>136</v>
      </c>
      <c r="C137" s="62" t="s">
        <v>5</v>
      </c>
      <c r="D137" s="61" t="s">
        <v>133</v>
      </c>
      <c r="E137" s="63">
        <v>36000</v>
      </c>
    </row>
    <row r="138" spans="1:5">
      <c r="A138" s="62" t="s">
        <v>626</v>
      </c>
      <c r="B138" s="61" t="s">
        <v>134</v>
      </c>
      <c r="C138" s="62" t="s">
        <v>5</v>
      </c>
      <c r="D138" s="61" t="s">
        <v>135</v>
      </c>
      <c r="E138" s="63">
        <v>48000</v>
      </c>
    </row>
    <row r="139" spans="1:5">
      <c r="A139" s="62" t="s">
        <v>631</v>
      </c>
      <c r="B139" s="61" t="s">
        <v>54</v>
      </c>
      <c r="C139" s="62" t="s">
        <v>5</v>
      </c>
      <c r="D139" s="61" t="s">
        <v>55</v>
      </c>
      <c r="E139" s="63">
        <v>56500</v>
      </c>
    </row>
    <row r="140" spans="1:5">
      <c r="A140" s="62" t="s">
        <v>528</v>
      </c>
      <c r="B140" s="61" t="s">
        <v>132</v>
      </c>
      <c r="C140" s="62" t="s">
        <v>5</v>
      </c>
      <c r="D140" s="61" t="s">
        <v>133</v>
      </c>
      <c r="E140" s="63">
        <v>38000</v>
      </c>
    </row>
    <row r="141" spans="1:5">
      <c r="A141" s="2" t="s">
        <v>527</v>
      </c>
      <c r="B141" s="56" t="s">
        <v>130</v>
      </c>
      <c r="C141" s="2" t="s">
        <v>5</v>
      </c>
      <c r="D141" s="53" t="s">
        <v>131</v>
      </c>
      <c r="E141" s="3">
        <v>66000</v>
      </c>
    </row>
    <row r="142" spans="1:5">
      <c r="A142" s="2" t="s">
        <v>526</v>
      </c>
      <c r="B142" s="56" t="s">
        <v>128</v>
      </c>
      <c r="C142" s="2" t="s">
        <v>5</v>
      </c>
      <c r="D142" s="53" t="s">
        <v>129</v>
      </c>
      <c r="E142" s="3">
        <v>55500</v>
      </c>
    </row>
    <row r="143" spans="1:5">
      <c r="A143" s="2" t="s">
        <v>525</v>
      </c>
      <c r="B143" s="56" t="s">
        <v>126</v>
      </c>
      <c r="C143" s="2" t="s">
        <v>5</v>
      </c>
      <c r="D143" s="53" t="s">
        <v>127</v>
      </c>
      <c r="E143" s="3">
        <v>76000</v>
      </c>
    </row>
    <row r="144" spans="1:5">
      <c r="A144" s="2" t="s">
        <v>634</v>
      </c>
      <c r="B144" s="56" t="s">
        <v>125</v>
      </c>
      <c r="C144" s="2" t="s">
        <v>5</v>
      </c>
      <c r="D144" s="53" t="s">
        <v>122</v>
      </c>
      <c r="E144" s="3">
        <v>77000</v>
      </c>
    </row>
    <row r="145" spans="1:5">
      <c r="A145" s="2" t="s">
        <v>249</v>
      </c>
      <c r="B145" s="56" t="s">
        <v>8</v>
      </c>
      <c r="C145" s="2" t="s">
        <v>5</v>
      </c>
      <c r="D145" s="53" t="s">
        <v>9</v>
      </c>
      <c r="E145" s="3">
        <v>162000</v>
      </c>
    </row>
    <row r="146" spans="1:5">
      <c r="A146" s="2" t="s">
        <v>513</v>
      </c>
      <c r="B146" s="56" t="s">
        <v>123</v>
      </c>
      <c r="C146" s="2" t="s">
        <v>5</v>
      </c>
      <c r="D146" s="53" t="s">
        <v>124</v>
      </c>
      <c r="E146" s="3">
        <v>64000</v>
      </c>
    </row>
    <row r="147" spans="1:5">
      <c r="A147" s="2" t="s">
        <v>17</v>
      </c>
      <c r="B147" s="56" t="s">
        <v>640</v>
      </c>
      <c r="C147" s="2" t="s">
        <v>5</v>
      </c>
      <c r="D147" s="53" t="s">
        <v>16</v>
      </c>
      <c r="E147" s="3">
        <v>87000</v>
      </c>
    </row>
    <row r="148" spans="1:5">
      <c r="A148" s="2" t="s">
        <v>15</v>
      </c>
      <c r="B148" s="56" t="s">
        <v>641</v>
      </c>
      <c r="C148" s="2" t="s">
        <v>5</v>
      </c>
      <c r="D148" s="53" t="s">
        <v>16</v>
      </c>
      <c r="E148" s="3">
        <v>364000</v>
      </c>
    </row>
    <row r="149" spans="1:5">
      <c r="A149" s="2" t="s">
        <v>524</v>
      </c>
      <c r="B149" s="56" t="s">
        <v>121</v>
      </c>
      <c r="C149" s="2" t="s">
        <v>5</v>
      </c>
      <c r="D149" s="53" t="s">
        <v>122</v>
      </c>
      <c r="E149" s="3">
        <v>75000</v>
      </c>
    </row>
    <row r="150" spans="1:5">
      <c r="A150" s="2" t="s">
        <v>523</v>
      </c>
      <c r="B150" s="56" t="s">
        <v>119</v>
      </c>
      <c r="C150" s="2" t="s">
        <v>5</v>
      </c>
      <c r="D150" s="53" t="s">
        <v>120</v>
      </c>
      <c r="E150" s="3">
        <v>5000</v>
      </c>
    </row>
    <row r="151" spans="1:5">
      <c r="A151" s="2" t="s">
        <v>585</v>
      </c>
      <c r="B151" s="56" t="s">
        <v>115</v>
      </c>
      <c r="C151" s="2" t="s">
        <v>5</v>
      </c>
      <c r="D151" s="53" t="s">
        <v>116</v>
      </c>
      <c r="E151" s="3">
        <v>41500</v>
      </c>
    </row>
    <row r="152" spans="1:5">
      <c r="A152" s="2" t="s">
        <v>254</v>
      </c>
      <c r="B152" s="56" t="s">
        <v>26</v>
      </c>
      <c r="C152" s="2" t="s">
        <v>11</v>
      </c>
      <c r="D152" s="53" t="s">
        <v>25</v>
      </c>
      <c r="E152" s="3">
        <v>24000</v>
      </c>
    </row>
    <row r="153" spans="1:5">
      <c r="A153" s="2" t="s">
        <v>252</v>
      </c>
      <c r="B153" s="56" t="s">
        <v>24</v>
      </c>
      <c r="C153" s="2" t="s">
        <v>11</v>
      </c>
      <c r="D153" s="53" t="s">
        <v>25</v>
      </c>
      <c r="E153" s="3">
        <v>53000</v>
      </c>
    </row>
    <row r="154" spans="1:5">
      <c r="A154" s="2" t="s">
        <v>536</v>
      </c>
      <c r="B154" s="56" t="s">
        <v>164</v>
      </c>
      <c r="C154" s="2" t="s">
        <v>11</v>
      </c>
      <c r="D154" s="53" t="s">
        <v>165</v>
      </c>
      <c r="E154" s="3">
        <v>13000</v>
      </c>
    </row>
    <row r="155" spans="1:5">
      <c r="A155" s="2" t="s">
        <v>580</v>
      </c>
      <c r="B155" s="56" t="s">
        <v>162</v>
      </c>
      <c r="C155" s="2" t="s">
        <v>11</v>
      </c>
      <c r="D155" s="53" t="s">
        <v>163</v>
      </c>
      <c r="E155" s="3">
        <v>21000</v>
      </c>
    </row>
    <row r="156" spans="1:5">
      <c r="A156" s="57" t="s">
        <v>586</v>
      </c>
      <c r="B156" s="58" t="s">
        <v>113</v>
      </c>
      <c r="C156" s="57" t="s">
        <v>5</v>
      </c>
      <c r="D156" s="59" t="s">
        <v>114</v>
      </c>
      <c r="E156" s="60">
        <v>34000</v>
      </c>
    </row>
    <row r="157" spans="1:5">
      <c r="A157" s="62" t="s">
        <v>587</v>
      </c>
      <c r="B157" s="61" t="s">
        <v>111</v>
      </c>
      <c r="C157" s="62" t="s">
        <v>5</v>
      </c>
      <c r="D157" s="61" t="s">
        <v>112</v>
      </c>
      <c r="E157" s="63">
        <v>95500</v>
      </c>
    </row>
    <row r="158" spans="1:5">
      <c r="A158" s="62" t="s">
        <v>588</v>
      </c>
      <c r="B158" s="61" t="s">
        <v>109</v>
      </c>
      <c r="C158" s="62" t="s">
        <v>5</v>
      </c>
      <c r="D158" s="61" t="s">
        <v>110</v>
      </c>
      <c r="E158" s="63">
        <v>61500</v>
      </c>
    </row>
    <row r="159" spans="1:5">
      <c r="A159" s="62" t="s">
        <v>601</v>
      </c>
      <c r="B159" s="61" t="s">
        <v>64</v>
      </c>
      <c r="C159" s="62" t="s">
        <v>31</v>
      </c>
      <c r="D159" s="61" t="s">
        <v>65</v>
      </c>
      <c r="E159" s="63">
        <v>11000</v>
      </c>
    </row>
    <row r="160" spans="1:5">
      <c r="A160" s="62" t="s">
        <v>521</v>
      </c>
      <c r="B160" s="61" t="s">
        <v>108</v>
      </c>
      <c r="C160" s="62" t="s">
        <v>5</v>
      </c>
      <c r="D160" s="61" t="s">
        <v>99</v>
      </c>
      <c r="E160" s="63">
        <v>5000</v>
      </c>
    </row>
    <row r="161" spans="1:6">
      <c r="A161" s="62" t="s">
        <v>589</v>
      </c>
      <c r="B161" s="61" t="s">
        <v>106</v>
      </c>
      <c r="C161" s="62" t="s">
        <v>5</v>
      </c>
      <c r="D161" s="61" t="s">
        <v>107</v>
      </c>
      <c r="E161" s="63">
        <v>20000</v>
      </c>
    </row>
    <row r="162" spans="1:6">
      <c r="A162" s="62" t="s">
        <v>515</v>
      </c>
      <c r="B162" s="61" t="s">
        <v>104</v>
      </c>
      <c r="C162" s="62" t="s">
        <v>5</v>
      </c>
      <c r="D162" s="61" t="s">
        <v>105</v>
      </c>
      <c r="E162" s="63">
        <v>19000</v>
      </c>
    </row>
    <row r="163" spans="1:6">
      <c r="A163" s="62" t="s">
        <v>514</v>
      </c>
      <c r="B163" s="61" t="s">
        <v>102</v>
      </c>
      <c r="C163" s="62" t="s">
        <v>5</v>
      </c>
      <c r="D163" s="61" t="s">
        <v>103</v>
      </c>
      <c r="E163" s="63">
        <v>5000</v>
      </c>
    </row>
    <row r="164" spans="1:6">
      <c r="A164" s="62" t="s">
        <v>590</v>
      </c>
      <c r="B164" s="61" t="s">
        <v>660</v>
      </c>
      <c r="C164" s="62" t="s">
        <v>5</v>
      </c>
      <c r="D164" s="61" t="s">
        <v>101</v>
      </c>
      <c r="E164" s="63">
        <v>42500</v>
      </c>
    </row>
    <row r="165" spans="1:6">
      <c r="A165" s="82" t="s">
        <v>681</v>
      </c>
      <c r="B165" s="83" t="s">
        <v>683</v>
      </c>
      <c r="C165" s="82" t="s">
        <v>5</v>
      </c>
      <c r="D165" s="83" t="s">
        <v>100</v>
      </c>
      <c r="E165" s="84">
        <v>35000</v>
      </c>
      <c r="F165" s="63">
        <v>60000</v>
      </c>
    </row>
    <row r="166" spans="1:6">
      <c r="A166" s="82" t="s">
        <v>682</v>
      </c>
      <c r="B166" s="83" t="s">
        <v>684</v>
      </c>
      <c r="C166" s="82" t="s">
        <v>5</v>
      </c>
      <c r="D166" s="83" t="s">
        <v>100</v>
      </c>
      <c r="E166" s="84">
        <v>174000</v>
      </c>
      <c r="F166" t="s">
        <v>693</v>
      </c>
    </row>
    <row r="167" spans="1:6">
      <c r="A167" s="62" t="s">
        <v>251</v>
      </c>
      <c r="B167" s="61" t="s">
        <v>627</v>
      </c>
      <c r="C167" s="62" t="s">
        <v>11</v>
      </c>
      <c r="D167" s="61" t="s">
        <v>21</v>
      </c>
      <c r="E167" s="63">
        <v>32000</v>
      </c>
    </row>
    <row r="168" spans="1:6">
      <c r="A168" s="62" t="s">
        <v>581</v>
      </c>
      <c r="B168" s="61" t="s">
        <v>160</v>
      </c>
      <c r="C168" s="62" t="s">
        <v>11</v>
      </c>
      <c r="D168" s="61" t="s">
        <v>161</v>
      </c>
      <c r="E168" s="63">
        <v>22000</v>
      </c>
    </row>
    <row r="169" spans="1:6">
      <c r="A169" s="62" t="s">
        <v>591</v>
      </c>
      <c r="B169" s="61" t="s">
        <v>98</v>
      </c>
      <c r="C169" s="62" t="s">
        <v>5</v>
      </c>
      <c r="D169" s="61" t="s">
        <v>99</v>
      </c>
      <c r="E169" s="63">
        <v>5000</v>
      </c>
    </row>
    <row r="170" spans="1:6">
      <c r="A170" s="2" t="s">
        <v>595</v>
      </c>
      <c r="B170" s="56" t="s">
        <v>621</v>
      </c>
      <c r="C170" s="2" t="s">
        <v>85</v>
      </c>
      <c r="D170" s="53" t="s">
        <v>86</v>
      </c>
      <c r="E170" s="3">
        <v>4000</v>
      </c>
    </row>
    <row r="171" spans="1:6">
      <c r="A171" s="57" t="s">
        <v>592</v>
      </c>
      <c r="B171" s="58" t="s">
        <v>96</v>
      </c>
      <c r="C171" s="57" t="s">
        <v>5</v>
      </c>
      <c r="D171" s="59" t="s">
        <v>97</v>
      </c>
      <c r="E171" s="60">
        <v>9000</v>
      </c>
    </row>
    <row r="172" spans="1:6">
      <c r="A172" s="62" t="s">
        <v>593</v>
      </c>
      <c r="B172" s="61" t="s">
        <v>94</v>
      </c>
      <c r="C172" s="62" t="s">
        <v>5</v>
      </c>
      <c r="D172" s="61" t="s">
        <v>95</v>
      </c>
      <c r="E172" s="63">
        <v>31000</v>
      </c>
    </row>
    <row r="173" spans="1:6">
      <c r="A173" s="62" t="s">
        <v>535</v>
      </c>
      <c r="B173" s="61" t="s">
        <v>158</v>
      </c>
      <c r="C173" s="62" t="s">
        <v>11</v>
      </c>
      <c r="D173" s="61" t="s">
        <v>159</v>
      </c>
      <c r="E173" s="63">
        <v>20000</v>
      </c>
    </row>
    <row r="174" spans="1:6">
      <c r="A174" s="62" t="s">
        <v>624</v>
      </c>
      <c r="B174" s="61" t="s">
        <v>156</v>
      </c>
      <c r="C174" s="62" t="s">
        <v>11</v>
      </c>
      <c r="D174" s="61" t="s">
        <v>157</v>
      </c>
      <c r="E174" s="63">
        <v>22000</v>
      </c>
    </row>
    <row r="175" spans="1:6">
      <c r="A175" s="62" t="s">
        <v>821</v>
      </c>
      <c r="B175" s="61" t="s">
        <v>822</v>
      </c>
      <c r="C175" s="62" t="s">
        <v>11</v>
      </c>
      <c r="D175" s="61" t="s">
        <v>823</v>
      </c>
      <c r="E175" s="63">
        <v>26000</v>
      </c>
    </row>
    <row r="176" spans="1:6">
      <c r="A176" s="82" t="s">
        <v>687</v>
      </c>
      <c r="B176" s="151" t="s">
        <v>688</v>
      </c>
      <c r="C176" s="82" t="s">
        <v>5</v>
      </c>
      <c r="D176" s="83" t="s">
        <v>685</v>
      </c>
      <c r="E176" s="84">
        <v>38000</v>
      </c>
      <c r="F176" t="s">
        <v>693</v>
      </c>
    </row>
    <row r="177" spans="1:6">
      <c r="A177" s="82" t="s">
        <v>686</v>
      </c>
      <c r="B177" s="82" t="s">
        <v>689</v>
      </c>
      <c r="C177" s="82" t="s">
        <v>5</v>
      </c>
      <c r="D177" s="83" t="s">
        <v>685</v>
      </c>
      <c r="E177" s="84">
        <v>174000</v>
      </c>
      <c r="F177" t="s">
        <v>693</v>
      </c>
    </row>
    <row r="178" spans="1:6">
      <c r="A178" s="85" t="s">
        <v>697</v>
      </c>
      <c r="B178" s="86" t="s">
        <v>698</v>
      </c>
      <c r="C178" s="85" t="s">
        <v>5</v>
      </c>
      <c r="D178" s="87" t="s">
        <v>699</v>
      </c>
      <c r="E178" s="88">
        <f>38000+35000-3500</f>
        <v>69500</v>
      </c>
      <c r="F178" t="s">
        <v>693</v>
      </c>
    </row>
    <row r="179" spans="1:6">
      <c r="A179" s="2" t="s">
        <v>728</v>
      </c>
      <c r="B179" s="134" t="s">
        <v>151</v>
      </c>
      <c r="C179" s="2" t="s">
        <v>5</v>
      </c>
      <c r="D179" s="2"/>
      <c r="E179" s="3">
        <v>7500</v>
      </c>
    </row>
    <row r="180" spans="1:6">
      <c r="A180" s="2" t="s">
        <v>729</v>
      </c>
      <c r="B180" s="134" t="s">
        <v>152</v>
      </c>
      <c r="C180" s="2" t="s">
        <v>5</v>
      </c>
      <c r="D180" s="2"/>
      <c r="E180" s="3">
        <v>7500</v>
      </c>
    </row>
    <row r="181" spans="1:6">
      <c r="A181" s="2" t="s">
        <v>730</v>
      </c>
      <c r="B181" s="134" t="s">
        <v>153</v>
      </c>
      <c r="C181" s="2" t="s">
        <v>5</v>
      </c>
      <c r="D181" s="2"/>
      <c r="E181" s="3">
        <v>7500</v>
      </c>
    </row>
    <row r="182" spans="1:6">
      <c r="A182" s="2" t="s">
        <v>731</v>
      </c>
      <c r="B182" s="134" t="s">
        <v>732</v>
      </c>
      <c r="C182" s="2" t="s">
        <v>5</v>
      </c>
      <c r="D182" s="2"/>
      <c r="E182" s="3">
        <v>7500</v>
      </c>
    </row>
    <row r="183" spans="1:6">
      <c r="A183" s="2" t="s">
        <v>798</v>
      </c>
      <c r="B183" s="56" t="s">
        <v>642</v>
      </c>
      <c r="C183" s="2" t="s">
        <v>5</v>
      </c>
      <c r="D183" s="53"/>
      <c r="E183" s="3">
        <v>7500</v>
      </c>
    </row>
    <row r="184" spans="1:6">
      <c r="A184" s="2" t="s">
        <v>733</v>
      </c>
      <c r="B184" s="134" t="s">
        <v>734</v>
      </c>
      <c r="C184" s="2" t="s">
        <v>5</v>
      </c>
      <c r="D184" s="2"/>
      <c r="E184" s="3">
        <v>7500</v>
      </c>
    </row>
    <row r="185" spans="1:6">
      <c r="A185" s="2" t="s">
        <v>735</v>
      </c>
      <c r="B185" s="56" t="s">
        <v>736</v>
      </c>
      <c r="C185" s="2" t="s">
        <v>5</v>
      </c>
      <c r="D185" s="53"/>
      <c r="E185" s="3">
        <v>6500</v>
      </c>
    </row>
    <row r="186" spans="1:6">
      <c r="A186" s="2" t="s">
        <v>737</v>
      </c>
      <c r="B186" s="56" t="s">
        <v>738</v>
      </c>
      <c r="C186" s="2" t="s">
        <v>11</v>
      </c>
      <c r="D186" s="53"/>
      <c r="E186" s="3">
        <v>7500</v>
      </c>
    </row>
    <row r="187" spans="1:6">
      <c r="A187" s="2" t="s">
        <v>739</v>
      </c>
      <c r="B187" s="56" t="s">
        <v>740</v>
      </c>
      <c r="C187" s="2" t="s">
        <v>5</v>
      </c>
      <c r="D187" s="53"/>
      <c r="E187" s="3">
        <v>7500</v>
      </c>
    </row>
    <row r="188" spans="1:6">
      <c r="A188" s="2" t="s">
        <v>741</v>
      </c>
      <c r="B188" s="56" t="s">
        <v>742</v>
      </c>
      <c r="C188" s="2" t="s">
        <v>11</v>
      </c>
      <c r="D188" s="53"/>
      <c r="E188" s="3">
        <v>7500</v>
      </c>
    </row>
    <row r="189" spans="1:6">
      <c r="A189" s="2" t="s">
        <v>743</v>
      </c>
      <c r="B189" s="56" t="s">
        <v>744</v>
      </c>
      <c r="C189" s="2" t="s">
        <v>11</v>
      </c>
      <c r="D189" s="53"/>
      <c r="E189" s="3">
        <v>7500</v>
      </c>
    </row>
    <row r="190" spans="1:6">
      <c r="A190" s="2" t="s">
        <v>745</v>
      </c>
      <c r="B190" s="56" t="s">
        <v>746</v>
      </c>
      <c r="C190" s="2" t="s">
        <v>5</v>
      </c>
      <c r="D190" s="53"/>
      <c r="E190" s="3">
        <v>6500</v>
      </c>
    </row>
    <row r="191" spans="1:6">
      <c r="A191" s="2" t="s">
        <v>747</v>
      </c>
      <c r="B191" s="56" t="s">
        <v>748</v>
      </c>
      <c r="C191" s="2" t="s">
        <v>5</v>
      </c>
      <c r="D191" s="53"/>
      <c r="E191" s="3">
        <v>6500</v>
      </c>
    </row>
    <row r="192" spans="1:6">
      <c r="A192" s="2" t="s">
        <v>749</v>
      </c>
      <c r="B192" s="56" t="s">
        <v>750</v>
      </c>
      <c r="C192" s="2" t="s">
        <v>11</v>
      </c>
      <c r="D192" s="53"/>
      <c r="E192" s="3">
        <v>6500</v>
      </c>
    </row>
    <row r="193" spans="1:6">
      <c r="A193" s="2" t="s">
        <v>751</v>
      </c>
      <c r="B193" s="56" t="s">
        <v>752</v>
      </c>
      <c r="C193" s="2" t="s">
        <v>11</v>
      </c>
      <c r="D193" s="53"/>
      <c r="E193" s="3">
        <v>6500</v>
      </c>
    </row>
    <row r="194" spans="1:6">
      <c r="A194" s="2" t="s">
        <v>753</v>
      </c>
      <c r="B194" s="56" t="s">
        <v>754</v>
      </c>
      <c r="C194" s="2" t="s">
        <v>11</v>
      </c>
      <c r="D194" s="53"/>
      <c r="E194" s="3">
        <v>6500</v>
      </c>
    </row>
    <row r="195" spans="1:6">
      <c r="A195" s="2" t="s">
        <v>755</v>
      </c>
      <c r="B195" s="56" t="s">
        <v>756</v>
      </c>
      <c r="C195" s="2" t="s">
        <v>11</v>
      </c>
      <c r="D195" s="53"/>
      <c r="E195" s="3">
        <v>7500</v>
      </c>
    </row>
    <row r="196" spans="1:6">
      <c r="A196" s="2" t="s">
        <v>757</v>
      </c>
      <c r="B196" s="56" t="s">
        <v>758</v>
      </c>
      <c r="C196" s="2" t="s">
        <v>11</v>
      </c>
      <c r="D196" s="53"/>
      <c r="E196" s="3">
        <v>7500</v>
      </c>
    </row>
    <row r="197" spans="1:6">
      <c r="A197" s="2" t="s">
        <v>759</v>
      </c>
      <c r="B197" s="56" t="s">
        <v>760</v>
      </c>
      <c r="C197" s="2" t="s">
        <v>11</v>
      </c>
      <c r="D197" s="53"/>
      <c r="E197" s="3">
        <v>6500</v>
      </c>
    </row>
    <row r="198" spans="1:6">
      <c r="A198" s="2" t="s">
        <v>761</v>
      </c>
      <c r="B198" s="56" t="s">
        <v>762</v>
      </c>
      <c r="C198" s="2" t="s">
        <v>11</v>
      </c>
      <c r="D198" s="53"/>
      <c r="E198" s="3">
        <v>7500</v>
      </c>
    </row>
    <row r="199" spans="1:6">
      <c r="A199" s="85" t="s">
        <v>811</v>
      </c>
      <c r="B199" s="89" t="s">
        <v>805</v>
      </c>
      <c r="C199" s="85" t="s">
        <v>11</v>
      </c>
      <c r="D199" s="87" t="s">
        <v>806</v>
      </c>
      <c r="E199" s="88">
        <v>32000</v>
      </c>
      <c r="F199" t="s">
        <v>807</v>
      </c>
    </row>
    <row r="200" spans="1:6">
      <c r="A200" s="148"/>
    </row>
  </sheetData>
  <autoFilter ref="A1:E1" xr:uid="{00000000-0009-0000-0000-000002000000}"/>
  <sortState ref="A2:E174">
    <sortCondition ref="A1"/>
  </sortState>
  <phoneticPr fontId="1" type="noConversion"/>
  <conditionalFormatting sqref="A179:A198 A129:A165 A167:A174 A1:A14 A200:A1048576 A66:A127 A16 A18:A63">
    <cfRule type="duplicateValues" dxfId="15" priority="17"/>
  </conditionalFormatting>
  <conditionalFormatting sqref="A166">
    <cfRule type="duplicateValues" dxfId="14" priority="15"/>
  </conditionalFormatting>
  <conditionalFormatting sqref="A176:A177">
    <cfRule type="duplicateValues" dxfId="13" priority="14"/>
  </conditionalFormatting>
  <conditionalFormatting sqref="A178">
    <cfRule type="duplicateValues" dxfId="12" priority="13"/>
  </conditionalFormatting>
  <conditionalFormatting sqref="A179:A198">
    <cfRule type="duplicateValues" dxfId="11" priority="12"/>
  </conditionalFormatting>
  <conditionalFormatting sqref="A179:A198">
    <cfRule type="duplicateValues" dxfId="10" priority="11"/>
  </conditionalFormatting>
  <conditionalFormatting sqref="A30">
    <cfRule type="duplicateValues" dxfId="9" priority="10"/>
  </conditionalFormatting>
  <conditionalFormatting sqref="A31">
    <cfRule type="duplicateValues" dxfId="8" priority="9"/>
  </conditionalFormatting>
  <conditionalFormatting sqref="A25">
    <cfRule type="duplicateValues" dxfId="7" priority="8"/>
  </conditionalFormatting>
  <conditionalFormatting sqref="A26">
    <cfRule type="duplicateValues" dxfId="6" priority="7"/>
  </conditionalFormatting>
  <conditionalFormatting sqref="A199">
    <cfRule type="duplicateValues" dxfId="5" priority="6"/>
  </conditionalFormatting>
  <conditionalFormatting sqref="A199">
    <cfRule type="duplicateValues" dxfId="4" priority="5"/>
  </conditionalFormatting>
  <conditionalFormatting sqref="A199">
    <cfRule type="duplicateValues" dxfId="3" priority="4"/>
  </conditionalFormatting>
  <conditionalFormatting sqref="A15">
    <cfRule type="duplicateValues" dxfId="2" priority="3"/>
  </conditionalFormatting>
  <conditionalFormatting sqref="A17">
    <cfRule type="duplicateValues" dxfId="1" priority="2"/>
  </conditionalFormatting>
  <conditionalFormatting sqref="A175">
    <cfRule type="duplicateValues" dxfId="0" priority="1"/>
  </conditionalFormatting>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A2" sqref="A2"/>
    </sheetView>
  </sheetViews>
  <sheetFormatPr defaultRowHeight="16.5"/>
  <sheetData>
    <row r="1" spans="1:1" ht="25.5">
      <c r="A1" s="64" t="s">
        <v>833</v>
      </c>
    </row>
    <row r="3" spans="1:1">
      <c r="A3" t="s">
        <v>690</v>
      </c>
    </row>
  </sheetData>
  <phoneticPr fontId="1"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5</vt:i4>
      </vt:variant>
    </vt:vector>
  </HeadingPairs>
  <TitlesOfParts>
    <vt:vector size="9" baseType="lpstr">
      <vt:lpstr>藥品檢定繳費單</vt:lpstr>
      <vt:lpstr>業者清單</vt:lpstr>
      <vt:lpstr>檢驗費用</vt:lpstr>
      <vt:lpstr>匯款專戶</vt:lpstr>
      <vt:lpstr>藥品檢定繳費單!Print_Area</vt:lpstr>
      <vt:lpstr>收費基準</vt:lpstr>
      <vt:lpstr>疫苗名稱</vt:lpstr>
      <vt:lpstr>業者名稱</vt:lpstr>
      <vt:lpstr>簡稱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2006-09-13T11:24:16Z</dcterms:created>
  <dcterms:modified xsi:type="dcterms:W3CDTF">2023-07-24T09:54:47Z</dcterms:modified>
</cp:coreProperties>
</file>