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8" yWindow="0" windowWidth="15744" windowHeight="9084" activeTab="5"/>
  </bookViews>
  <sheets>
    <sheet name="豬用" sheetId="1" r:id="rId1"/>
    <sheet name="禽用" sheetId="2" r:id="rId2"/>
    <sheet name="犬用" sheetId="3" r:id="rId3"/>
    <sheet name="貓用" sheetId="4" r:id="rId4"/>
    <sheet name="牛用" sheetId="5" r:id="rId5"/>
    <sheet name="豬用-英" sheetId="6" r:id="rId6"/>
    <sheet name="禽用-英" sheetId="7" r:id="rId7"/>
    <sheet name="犬用-英" sheetId="8" r:id="rId8"/>
    <sheet name="貓用-英" sheetId="9" r:id="rId9"/>
    <sheet name="牛用-英" sheetId="10" r:id="rId10"/>
  </sheets>
  <definedNames>
    <definedName name="_xlnm.Print_Titles" localSheetId="4">'牛用'!$A:$P,'牛用'!$1:$2</definedName>
    <definedName name="_xlnm.Print_Titles" localSheetId="9">'牛用-英'!$A:$P,'牛用-英'!$1:$2</definedName>
    <definedName name="_xlnm.Print_Titles" localSheetId="2">'犬用'!$A:$P,'犬用'!$1:$2</definedName>
    <definedName name="_xlnm.Print_Titles" localSheetId="7">'犬用-英'!$A:$P,'犬用-英'!$1:$2</definedName>
    <definedName name="_xlnm.Print_Titles" localSheetId="1">'禽用'!$A:$P,'禽用'!$1:$2</definedName>
    <definedName name="_xlnm.Print_Titles" localSheetId="6">'禽用-英'!$A:$P,'禽用-英'!$1:$2</definedName>
    <definedName name="_xlnm.Print_Titles" localSheetId="0">'豬用'!$A:$P,'豬用'!$1:$2</definedName>
    <definedName name="_xlnm.Print_Titles" localSheetId="5">'豬用-英'!$A:$P,'豬用-英'!$1:$2</definedName>
    <definedName name="_xlnm.Print_Titles" localSheetId="3">'貓用'!$A:$P,'貓用'!$1:$2</definedName>
    <definedName name="_xlnm.Print_Titles" localSheetId="8">'貓用-英'!$A:$P,'貓用-英'!$1:$2</definedName>
  </definedNames>
  <calcPr fullCalcOnLoad="1"/>
</workbook>
</file>

<file path=xl/sharedStrings.xml><?xml version="1.0" encoding="utf-8"?>
<sst xmlns="http://schemas.openxmlformats.org/spreadsheetml/2006/main" count="2251" uniqueCount="508">
  <si>
    <t>106年4月份   豬用生物藥品檢驗成績表(逐批)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</si>
  <si>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</si>
  <si>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</si>
  <si>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</si>
  <si>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</si>
  <si>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</si>
  <si>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</si>
  <si>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</si>
  <si>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</si>
  <si>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豬放線桿菌不活化菌苗</t>
  </si>
  <si>
    <t>AP(K)</t>
  </si>
  <si>
    <t>高農</t>
  </si>
  <si>
    <t/>
  </si>
  <si>
    <t>87</t>
  </si>
  <si>
    <t>107/09/05</t>
  </si>
  <si>
    <t>106/04/25</t>
  </si>
  <si>
    <t>合格</t>
  </si>
  <si>
    <t>英特威</t>
  </si>
  <si>
    <t>A667A01</t>
  </si>
  <si>
    <t>107/07/14</t>
  </si>
  <si>
    <t>106/04/10</t>
  </si>
  <si>
    <t>AP(K) 小計</t>
  </si>
  <si>
    <t>豬萎縮性鼻炎、巴氏桿菌不活化混合疫苗</t>
  </si>
  <si>
    <t>ARPT(K)</t>
  </si>
  <si>
    <t>碩騰</t>
  </si>
  <si>
    <t>196175</t>
  </si>
  <si>
    <t>107/12/12</t>
  </si>
  <si>
    <t>106/04/24</t>
  </si>
  <si>
    <t>ARPT(K) 小計</t>
  </si>
  <si>
    <t>豬芽孢梭菌類毒素、大腸桿菌不活化混合疫苗</t>
  </si>
  <si>
    <t>CPE.coli(K)</t>
  </si>
  <si>
    <t>建盈</t>
  </si>
  <si>
    <t>1P84－1</t>
  </si>
  <si>
    <t>107/01/14</t>
  </si>
  <si>
    <t>2Q13－1</t>
  </si>
  <si>
    <t>107/05/08</t>
  </si>
  <si>
    <t>CPE.coli(K) 小計</t>
  </si>
  <si>
    <t>乾燥兔化豬瘟組織培養活毒疫苗</t>
  </si>
  <si>
    <t>HCTC(L)</t>
  </si>
  <si>
    <t>台生</t>
  </si>
  <si>
    <t>302</t>
  </si>
  <si>
    <t>108/03/06</t>
  </si>
  <si>
    <t>106/04/26</t>
  </si>
  <si>
    <t>施懷哲維克</t>
  </si>
  <si>
    <t>44</t>
  </si>
  <si>
    <t>108/03/09</t>
  </si>
  <si>
    <t>HCTC(L) 小計</t>
  </si>
  <si>
    <t>乾燥兔化豬瘟疫苗</t>
  </si>
  <si>
    <t>HCV(L)</t>
  </si>
  <si>
    <t>1775</t>
  </si>
  <si>
    <t>108/03/13</t>
  </si>
  <si>
    <t>畜衛所</t>
  </si>
  <si>
    <t>2793</t>
  </si>
  <si>
    <t>107/08/08</t>
  </si>
  <si>
    <t>HCV(L) 小計</t>
  </si>
  <si>
    <t>乾燥日本腦炎活毒疫苗</t>
  </si>
  <si>
    <t>JE(L)</t>
  </si>
  <si>
    <t>信超</t>
  </si>
  <si>
    <t>J4</t>
  </si>
  <si>
    <t>107/10/31</t>
  </si>
  <si>
    <t>JE(L) 小計</t>
  </si>
  <si>
    <t>豬環狀病毒感染症不活化疫苗</t>
  </si>
  <si>
    <t>PCV2(K)</t>
  </si>
  <si>
    <t>169852A</t>
  </si>
  <si>
    <t>107/09/12</t>
  </si>
  <si>
    <t>A529A01</t>
  </si>
  <si>
    <t>108/10/10</t>
  </si>
  <si>
    <t>106/04/05</t>
  </si>
  <si>
    <t>PCV2(K) 小計</t>
  </si>
  <si>
    <t>豬假性狂犬病不活化疫苗</t>
  </si>
  <si>
    <t>PR(K)</t>
  </si>
  <si>
    <t>267</t>
  </si>
  <si>
    <t>PR(K) 小計</t>
  </si>
  <si>
    <t>豬假性狂犬病活毒疫苗</t>
  </si>
  <si>
    <t>PR(L)</t>
  </si>
  <si>
    <t>大豐</t>
  </si>
  <si>
    <t>07</t>
  </si>
  <si>
    <t>107/09/08</t>
  </si>
  <si>
    <t>9</t>
  </si>
  <si>
    <t>107/12/09</t>
  </si>
  <si>
    <t>106/04/14</t>
  </si>
  <si>
    <t>A057GD01</t>
  </si>
  <si>
    <t>107/08/03</t>
  </si>
  <si>
    <t>A057GB02</t>
  </si>
  <si>
    <t>02201331</t>
  </si>
  <si>
    <t>108/10/28</t>
  </si>
  <si>
    <t>106/04/19</t>
  </si>
  <si>
    <t>華駝</t>
  </si>
  <si>
    <t>0309E4L1KCA</t>
  </si>
  <si>
    <t>107/09/16</t>
  </si>
  <si>
    <t>PR(L) 小計</t>
  </si>
  <si>
    <t>豬丹毒桿菌不活化菌苗</t>
  </si>
  <si>
    <t>SE(K)</t>
  </si>
  <si>
    <t>180272</t>
  </si>
  <si>
    <t>107/02/27</t>
  </si>
  <si>
    <t>SE(K) 小計</t>
  </si>
  <si>
    <t>106年4月份   禽用生物藥品檢驗成績表(逐批)</t>
  </si>
  <si>
    <t>禽用疫苗</t>
  </si>
  <si>
    <t>雞慢性呼吸器病不活化菌苗</t>
  </si>
  <si>
    <t>CRD(K)</t>
  </si>
  <si>
    <t>寰海</t>
  </si>
  <si>
    <t>700025</t>
  </si>
  <si>
    <t>107/12/14</t>
  </si>
  <si>
    <t>CRD(K) 小計</t>
  </si>
  <si>
    <t>鴨病毒性肝炎抗體製劑</t>
  </si>
  <si>
    <t>DVH(Ab)(S)</t>
  </si>
  <si>
    <t>17</t>
  </si>
  <si>
    <t>108/03/02</t>
  </si>
  <si>
    <t>DVH(Ab)(S) 小計</t>
  </si>
  <si>
    <t>家禽霍亂不活化疫苗</t>
  </si>
  <si>
    <t>FCB(K)</t>
  </si>
  <si>
    <t>751</t>
  </si>
  <si>
    <t>106/08/20</t>
  </si>
  <si>
    <t>FCB(K) 小計</t>
  </si>
  <si>
    <t>雞傳染性支氣管炎活毒疫苗</t>
  </si>
  <si>
    <t>IB(L)</t>
  </si>
  <si>
    <t>4</t>
  </si>
  <si>
    <t>108/01/22</t>
  </si>
  <si>
    <t>A216DJ01</t>
  </si>
  <si>
    <t>107/01/06</t>
  </si>
  <si>
    <t>A216DM02</t>
  </si>
  <si>
    <t>107/01/27</t>
  </si>
  <si>
    <t>A226AN01</t>
  </si>
  <si>
    <t>107/02/10</t>
  </si>
  <si>
    <t>IB(L) 小計</t>
  </si>
  <si>
    <t>雞傳染性華氏囊病活毒疫苗</t>
  </si>
  <si>
    <t>IBD(L)</t>
  </si>
  <si>
    <t>19</t>
  </si>
  <si>
    <t>108/02/01</t>
  </si>
  <si>
    <t>00621551B</t>
  </si>
  <si>
    <t>107/02/04</t>
  </si>
  <si>
    <t>106/04/07</t>
  </si>
  <si>
    <t>00621555</t>
  </si>
  <si>
    <t>107/06/01</t>
  </si>
  <si>
    <t>4311E2D1NKGC</t>
  </si>
  <si>
    <t>107/11/02</t>
  </si>
  <si>
    <t>龍馬躍</t>
  </si>
  <si>
    <t>L439530</t>
  </si>
  <si>
    <t>107/01/29</t>
  </si>
  <si>
    <t>IBD(L) 小計</t>
  </si>
  <si>
    <t>雞傳染性鼻炎AC型菌不活化混合菌苗</t>
  </si>
  <si>
    <t>IC-AC(K)</t>
  </si>
  <si>
    <t>卜蜂</t>
  </si>
  <si>
    <t>C629277</t>
  </si>
  <si>
    <t>108/07/01</t>
  </si>
  <si>
    <t>I5</t>
  </si>
  <si>
    <t>108/02/28</t>
  </si>
  <si>
    <t>106/04/28</t>
  </si>
  <si>
    <t>L438515</t>
  </si>
  <si>
    <t>107/07/12</t>
  </si>
  <si>
    <t>IC-AC(K) 小計</t>
  </si>
  <si>
    <t>雞傳染性喉頭氣管炎活毒疫苗</t>
  </si>
  <si>
    <t>ILT(L)</t>
  </si>
  <si>
    <t>0110E4D1KGC</t>
  </si>
  <si>
    <t>107/10/23</t>
  </si>
  <si>
    <t>700023</t>
  </si>
  <si>
    <t>107/06/22</t>
  </si>
  <si>
    <t>PA239</t>
  </si>
  <si>
    <t>107/11/17</t>
  </si>
  <si>
    <t>ILT(L) 小計</t>
  </si>
  <si>
    <t>雞馬立克病活毒疫苗</t>
  </si>
  <si>
    <t>MD(L)</t>
  </si>
  <si>
    <t>A833B</t>
  </si>
  <si>
    <t>108/08/31</t>
  </si>
  <si>
    <t>JB334</t>
  </si>
  <si>
    <t>108/09/02</t>
  </si>
  <si>
    <t>MD(L) 小計</t>
  </si>
  <si>
    <t>雞新城病不活化疫苗</t>
  </si>
  <si>
    <t>ND(K)</t>
  </si>
  <si>
    <t>829</t>
  </si>
  <si>
    <t>107/08/05</t>
  </si>
  <si>
    <t>106/04/04</t>
  </si>
  <si>
    <t>C668080</t>
  </si>
  <si>
    <t>108/04/20</t>
  </si>
  <si>
    <t>E401A02</t>
  </si>
  <si>
    <t>108/07/18</t>
  </si>
  <si>
    <t>2209EG1ND</t>
  </si>
  <si>
    <t>107/09/15</t>
  </si>
  <si>
    <t>700024</t>
  </si>
  <si>
    <t>107/12/21</t>
  </si>
  <si>
    <t>ND(K) 小計</t>
  </si>
  <si>
    <t>雞新城病活毒疫苗</t>
  </si>
  <si>
    <t>ND(L)</t>
  </si>
  <si>
    <t>季達</t>
  </si>
  <si>
    <t>20111277A</t>
  </si>
  <si>
    <t>107/07/31</t>
  </si>
  <si>
    <t>A249AN01</t>
  </si>
  <si>
    <t>108/01/13</t>
  </si>
  <si>
    <t>ND(L) 小計</t>
  </si>
  <si>
    <t>雞新城病、傳染性支氣管炎不活化混合疫苗</t>
  </si>
  <si>
    <t>NDIB(K)</t>
  </si>
  <si>
    <t>85</t>
  </si>
  <si>
    <t>107/01/17</t>
  </si>
  <si>
    <t>24</t>
  </si>
  <si>
    <t>107/02/19</t>
  </si>
  <si>
    <t>65</t>
  </si>
  <si>
    <t>107/09/09</t>
  </si>
  <si>
    <t>E337A22</t>
  </si>
  <si>
    <t>107/05/25</t>
  </si>
  <si>
    <t>81322648</t>
  </si>
  <si>
    <t>107/12/01</t>
  </si>
  <si>
    <t>NDIB(K) 小計</t>
  </si>
  <si>
    <t>雞新城病、傳染性支氣管炎活毒混合疫苗</t>
  </si>
  <si>
    <t>NDIB(L)</t>
  </si>
  <si>
    <t>02080051</t>
  </si>
  <si>
    <t>107/04/13</t>
  </si>
  <si>
    <t>02080052</t>
  </si>
  <si>
    <t>107/05/29</t>
  </si>
  <si>
    <t>3611E3S2NKHC</t>
  </si>
  <si>
    <t>107/05/01</t>
  </si>
  <si>
    <t>KC110</t>
  </si>
  <si>
    <t>107/10/28</t>
  </si>
  <si>
    <t>NDIB(L) 小計</t>
  </si>
  <si>
    <t>雞新城病、傳染性華氏囊病不活化混合疫苗</t>
  </si>
  <si>
    <t>NDIBD(K)</t>
  </si>
  <si>
    <t>0508EG1NC</t>
  </si>
  <si>
    <t>107/08/31</t>
  </si>
  <si>
    <t>NDIBD(K) 小計</t>
  </si>
  <si>
    <t>雞新城病、傳染性支氣管炎、產卵下降症不活化混合疫苗</t>
  </si>
  <si>
    <t>NDIBEDS(K)</t>
  </si>
  <si>
    <t>700026</t>
  </si>
  <si>
    <t>108/01/10</t>
  </si>
  <si>
    <t>NDIBEDS(K) 小計</t>
  </si>
  <si>
    <t>雞新城病、傳染性支氣管炎、傳染性華氏囊病不活化混合疫苗</t>
  </si>
  <si>
    <t>NDIBIBD(K)</t>
  </si>
  <si>
    <t>E455A23</t>
  </si>
  <si>
    <t>107/08/01</t>
  </si>
  <si>
    <t>0209EG1NB</t>
  </si>
  <si>
    <t>107/09/11</t>
  </si>
  <si>
    <t>NDIBIBD(K) 小計</t>
  </si>
  <si>
    <t>雞新城病、傳染性支氣管炎、傳染性鼻炎AC型菌不活化混合疫苗</t>
  </si>
  <si>
    <t>NDIBIC-AC(K)</t>
  </si>
  <si>
    <t>56</t>
  </si>
  <si>
    <t>107/11/30</t>
  </si>
  <si>
    <t>NDIBIC-AC(K) 小計</t>
  </si>
  <si>
    <t>雞新城病、傳染性支氣管炎、傳染性鼻炎AC型菌、產卵下降症不活化混合疫苗</t>
  </si>
  <si>
    <t>NDIBICEDS-AC(K)</t>
  </si>
  <si>
    <t>81322768</t>
  </si>
  <si>
    <t>107/11/03</t>
  </si>
  <si>
    <t>NDIBICEDS-AC(K) 小計</t>
  </si>
  <si>
    <t>雞新城病、傳染性鼻炎A型菌不活化混合疫苗</t>
  </si>
  <si>
    <t>NDIC-A(K)</t>
  </si>
  <si>
    <t>204</t>
  </si>
  <si>
    <t>NDIC-A(K) 小計</t>
  </si>
  <si>
    <t>雞新城病、傳染性鼻炎AC型菌不活化混合疫苗</t>
  </si>
  <si>
    <t>NDIC-AC(K)</t>
  </si>
  <si>
    <t>170</t>
  </si>
  <si>
    <t>107/01/16</t>
  </si>
  <si>
    <t>173</t>
  </si>
  <si>
    <t>107/02/14</t>
  </si>
  <si>
    <t>172</t>
  </si>
  <si>
    <t>107/02/13</t>
  </si>
  <si>
    <t>31</t>
  </si>
  <si>
    <t>108/01/12</t>
  </si>
  <si>
    <t>107/12/15</t>
  </si>
  <si>
    <t>700022</t>
  </si>
  <si>
    <t>107/12/22</t>
  </si>
  <si>
    <t>NDIC-AC(K) 小計</t>
  </si>
  <si>
    <t>雞新城病、傳染性鼻炎AC型菌、雞慢性呼吸器病不活化混合疫苗</t>
  </si>
  <si>
    <t>NDICCRD-AC(K)</t>
  </si>
  <si>
    <t>13</t>
  </si>
  <si>
    <t>108/01/18</t>
  </si>
  <si>
    <t>NDICCRD-AC(K) 小計</t>
  </si>
  <si>
    <t>雛白痢診斷液</t>
  </si>
  <si>
    <t>PD(A)</t>
  </si>
  <si>
    <t>236</t>
  </si>
  <si>
    <t>106/09/08</t>
  </si>
  <si>
    <t>106/04/18</t>
  </si>
  <si>
    <t>PD(A) 小計</t>
  </si>
  <si>
    <t>雞痘活毒疫苗</t>
  </si>
  <si>
    <t>POX(L)</t>
  </si>
  <si>
    <t>F3</t>
  </si>
  <si>
    <t>107/12/31</t>
  </si>
  <si>
    <t>0309E3L1KGB</t>
  </si>
  <si>
    <t>108/03/28</t>
  </si>
  <si>
    <t>POX(L) 小計</t>
  </si>
  <si>
    <t>水禽雷氏桿菌3價不活化菌苗疫苗</t>
  </si>
  <si>
    <t>RA3(K)</t>
  </si>
  <si>
    <t>10501</t>
  </si>
  <si>
    <t>107/08/25</t>
  </si>
  <si>
    <t>106/04/06</t>
  </si>
  <si>
    <t>RA3(K) 小計</t>
  </si>
  <si>
    <t>雞腫頭症活毒疫苗</t>
  </si>
  <si>
    <t>SHS(L)</t>
  </si>
  <si>
    <t>L442319</t>
  </si>
  <si>
    <t>107/10/12</t>
  </si>
  <si>
    <t>SHS(L) 小計</t>
  </si>
  <si>
    <t>106年4月份   犬用生物藥品檢驗成績表(逐批)</t>
  </si>
  <si>
    <t>犬用疫苗</t>
  </si>
  <si>
    <t>犬瘟熱、腺病毒第二型、小病毒、副流行性感冒活毒混合疫苗</t>
  </si>
  <si>
    <t>DA2PPI(L)</t>
  </si>
  <si>
    <t>A469A01／A204A01</t>
  </si>
  <si>
    <t>107/11/24</t>
  </si>
  <si>
    <t>A469B01／H370601</t>
  </si>
  <si>
    <t>DA2PPI(L) 小計</t>
  </si>
  <si>
    <t>犬瘟熱、腺病毒第二型、小病毒、副流行性感冒活毒、冠狀病毒死毒、鉤端螺旋體不活化混合疫苗</t>
  </si>
  <si>
    <t>DA2PPICL(LK)</t>
  </si>
  <si>
    <t>02131646B／02051374B</t>
  </si>
  <si>
    <t>107/06/27</t>
  </si>
  <si>
    <t>188247／194343B</t>
  </si>
  <si>
    <t>106/04/12</t>
  </si>
  <si>
    <t>188248／194343B</t>
  </si>
  <si>
    <t>107/05/15</t>
  </si>
  <si>
    <t>DA2PPICL(LK) 小計</t>
  </si>
  <si>
    <t>犬瘟熱、腺病毒第二型、小病毒、副流行性感冒活毒、鉤端螺旋體不活化混合疫苗</t>
  </si>
  <si>
    <t>DA2PPIL(LK)</t>
  </si>
  <si>
    <t>02131643A／03011511</t>
  </si>
  <si>
    <t>107/05/07</t>
  </si>
  <si>
    <t>DA2PPIL(LK) 小計</t>
  </si>
  <si>
    <t>犬瘟熱、小病毒活毒混合疫苗</t>
  </si>
  <si>
    <t>DP(L)</t>
  </si>
  <si>
    <t>A137A01／H370601</t>
  </si>
  <si>
    <t>108/02/03</t>
  </si>
  <si>
    <t>DP(L) 小計</t>
  </si>
  <si>
    <t>犬貓皮黴菌不活化菌苗疫苗</t>
  </si>
  <si>
    <t>Microsporum(K)</t>
  </si>
  <si>
    <t>有泉行</t>
  </si>
  <si>
    <t>895124A</t>
  </si>
  <si>
    <t>108/01/30</t>
  </si>
  <si>
    <t>Microsporum(K) 小計</t>
  </si>
  <si>
    <t>狂犬病不活化疫苗</t>
  </si>
  <si>
    <t>RV(K)</t>
  </si>
  <si>
    <t>193917A</t>
  </si>
  <si>
    <t>107/05/22</t>
  </si>
  <si>
    <t>L441951</t>
  </si>
  <si>
    <t>108/10/31</t>
  </si>
  <si>
    <t>RV(K) 小計</t>
  </si>
  <si>
    <t>106年4月份   貓用生物藥品檢驗成績表(逐批)</t>
  </si>
  <si>
    <t>貓用疫苗</t>
  </si>
  <si>
    <t>貓傳染性腹膜炎活毒疫苗</t>
  </si>
  <si>
    <t>FIP(L)</t>
  </si>
  <si>
    <t>184402／164133A</t>
  </si>
  <si>
    <t>107/10/24</t>
  </si>
  <si>
    <t>FIP(L) 小計</t>
  </si>
  <si>
    <t>貓瘟、卡里西病、鼻氣管炎活毒混合疫苗</t>
  </si>
  <si>
    <t>FPCR(L)</t>
  </si>
  <si>
    <t>02061287C／03011509</t>
  </si>
  <si>
    <t>107/06/13</t>
  </si>
  <si>
    <t>193925B／194354</t>
  </si>
  <si>
    <t>107/06/12</t>
  </si>
  <si>
    <t>193925A／194354</t>
  </si>
  <si>
    <t>FPCR(L) 小計</t>
  </si>
  <si>
    <t>106年4月份   牛用生物藥品檢驗成績表(逐批)</t>
  </si>
  <si>
    <t>牛用疫苗</t>
  </si>
  <si>
    <t>牛流行熱不活化疫苗</t>
  </si>
  <si>
    <t>BEF(K)</t>
  </si>
  <si>
    <t>16</t>
  </si>
  <si>
    <t>107/10/09</t>
  </si>
  <si>
    <t>0047</t>
  </si>
  <si>
    <t>107/01/09</t>
  </si>
  <si>
    <t>BEF(K) 小計</t>
  </si>
  <si>
    <t>List Of Veterinary Biologicals Passed Inspection In April 2017 (Swine vaccine)</t>
  </si>
  <si>
    <t>Swine Vaccine</t>
  </si>
  <si>
    <t>No. Of Batch Released</t>
  </si>
  <si>
    <t>Dosage</t>
  </si>
  <si>
    <t>Domestic</t>
  </si>
  <si>
    <t>Imported</t>
  </si>
  <si>
    <t>Total</t>
  </si>
  <si>
    <t>Porcine Actinobacillosis Inactivated Vaccine</t>
  </si>
  <si>
    <t>Porcine Atrophic Rhinitis-Pasterllosis Inactivated Vaccine</t>
  </si>
  <si>
    <t>－</t>
  </si>
  <si>
    <t>Clostridium Perfringens Type C Toxoid -Escherichia Coli Inactivated Vaccine</t>
  </si>
  <si>
    <t>Lyophilized Lapinized Hog Cholera Tissue Culture Live Vaccine</t>
  </si>
  <si>
    <t>Lyophilized Lapinized Hog Cholera Virus Live Vaccine</t>
  </si>
  <si>
    <t>Lyophilized Japanese Encephalitis Live Vaccine</t>
  </si>
  <si>
    <t>Porcine Circovirus Type 2 Inactivated Vaccine</t>
  </si>
  <si>
    <t>Pseudorabies Inactivated Vaccine</t>
  </si>
  <si>
    <t>Pseudorabies Live Vaccine</t>
  </si>
  <si>
    <t>Swine Erysipelas Inactivated Vaccine</t>
  </si>
  <si>
    <t>List Of Veterinary Biologicals Passed Inspection In April 2017 (Avain vaccine)</t>
  </si>
  <si>
    <t>Avain Vaccine</t>
  </si>
  <si>
    <t>Mycoplasma Gallisepticum Inactivated Vaccine</t>
  </si>
  <si>
    <t>Duck Hepatitis Antibody Product</t>
  </si>
  <si>
    <t>Fowl Cholera Inavtivated Vaccine</t>
  </si>
  <si>
    <t>Avian Infectious Bronchitis Live Vaccine</t>
  </si>
  <si>
    <t>Chicken Infectious Bursal Disease Live Vaccine</t>
  </si>
  <si>
    <t>Infectious Coryza (A&amp;C) Inactivated Vaccine</t>
  </si>
  <si>
    <t>Fowl Infectious Laryngotracheitis Live Vaccine</t>
  </si>
  <si>
    <t>Avian Marek's Disease Live Vaccine</t>
  </si>
  <si>
    <t>Newcastle Disease Inactivated Vaccine</t>
  </si>
  <si>
    <t>Newcastle Disease Live Vaccine</t>
  </si>
  <si>
    <t>Newcastle Disease-Avian Infectious Bronchitis Inactivated Vaccine</t>
  </si>
  <si>
    <t>Newcastle Disease-Avian Infectious Bronchitis Live Vaccine</t>
  </si>
  <si>
    <t>Newcastle Disease-Chicken Infectious Bursal Disease Inactivated Vaccine</t>
  </si>
  <si>
    <t>Newcastle Disease-Avian Infectious Bronchitis-Egg Drop Syndrome Inactivated Vaccine</t>
  </si>
  <si>
    <t>Newcastle Disease-Avian Infectious Bronchitis-Infectious Bursal Disease Inactivated Vaccine</t>
  </si>
  <si>
    <t>Newcastle Disease-Avian Infectious Bronchitis-Infectious Coryza (A&amp;C) Inactivated Vaccine</t>
  </si>
  <si>
    <t>Newcastle Disease-Avian Infectious Bronchitis-Infectious Coryza (A&amp;C)-Egg Drop Syndrome Inactivated Vaccine</t>
  </si>
  <si>
    <t>Newcastle Disease-Infectious Coryza (A) Inactivated Vaccine</t>
  </si>
  <si>
    <t>Newcastle Disease-Infectious Coryza (A&amp;C) Inactivated Vaccine</t>
  </si>
  <si>
    <t>Newcastle Disease-Infectious Coryza (A&amp;C)- Chronic Respiratory Disease Inactivated Vaccine</t>
  </si>
  <si>
    <t>Pullorum Disease Diagnostic Reagent</t>
  </si>
  <si>
    <t>Chicken Pox Live Vaccine</t>
  </si>
  <si>
    <t>Riemerella Anatipestifer Inactivated Vaccine</t>
  </si>
  <si>
    <t>Swollen Head Syndrome Live Vaccine</t>
  </si>
  <si>
    <t>List Of Veterinary Biologicals Passed Inspection In April 2017 (Canine vaccine)</t>
  </si>
  <si>
    <t>Canine Vaccine</t>
  </si>
  <si>
    <t xml:space="preserve">Canine Distemper-Adenovirus Type 2-Parvovirus-Parainfluenza Modified Live Virus Vaccine </t>
  </si>
  <si>
    <t>Canine Distemper-Adenovirus Type 2-Parvovirus-Parainfluenza-Coronavirus Modified Live &amp; Killed Virus Vaccine-Leptospira Canicola-Leptospira Icterohaemorrhagiae Bacterin</t>
  </si>
  <si>
    <t>Canine Distemper-Adenovirus Type 2-Parvovirus-Parainfluenza Modified Live Virus Vaccine -Leptospira Canicola-Leptospira Icterohaemorrhagiae Bacterin</t>
  </si>
  <si>
    <t xml:space="preserve">Canine Distemper-Parvovirus Modified Live Virus Vaccine </t>
  </si>
  <si>
    <t>Microsporum Canis Inactivated Vaccine</t>
  </si>
  <si>
    <t>Rabies Inactivated Vaccine</t>
  </si>
  <si>
    <t>List Of Veterinary Biologicals Passed Inspection In April 2017 (Feline vaccine)</t>
  </si>
  <si>
    <t>Feline Vaccine</t>
  </si>
  <si>
    <t>Feline Infectious Peritonitis Modified Live Virus Vaccine</t>
  </si>
  <si>
    <t xml:space="preserve">Feline Panleukopenia-Calicivirus-Rhinotracheitis Modified Live Virus Vaccine </t>
  </si>
  <si>
    <t>List Of Veterinary Biologicals Passed Inspection In April 2017 (Bovine vaccine)</t>
  </si>
  <si>
    <t>Bovine Vaccine</t>
  </si>
  <si>
    <t>Bovine Ephemeral Fever Inactivated Vaccine</t>
  </si>
  <si>
    <t>判定</t>
  </si>
  <si>
    <t>1-4月份合計</t>
  </si>
  <si>
    <t xml:space="preserve"> </t>
  </si>
  <si>
    <t xml:space="preserve"> </t>
  </si>
  <si>
    <t>疫苗代碼</t>
  </si>
  <si>
    <t>批數</t>
  </si>
  <si>
    <t xml:space="preserve"> </t>
  </si>
  <si>
    <t>總劑量</t>
  </si>
  <si>
    <r>
      <t>4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(1-4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</si>
  <si>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1-4月份總計</t>
  </si>
  <si>
    <t>HC(V) 小計</t>
  </si>
  <si>
    <t>1-2月份合計</t>
  </si>
  <si>
    <t>297</t>
  </si>
  <si>
    <t>107/12/08</t>
  </si>
  <si>
    <t>106/02/15</t>
  </si>
  <si>
    <t>298</t>
  </si>
  <si>
    <t>108/01/02</t>
  </si>
  <si>
    <t>106/02/21</t>
  </si>
  <si>
    <t>299</t>
  </si>
  <si>
    <t>536</t>
  </si>
  <si>
    <t>106/02/03</t>
  </si>
  <si>
    <t>2791</t>
  </si>
  <si>
    <t>107/06/15</t>
  </si>
  <si>
    <t>430</t>
  </si>
  <si>
    <t>107/07/04</t>
  </si>
  <si>
    <t>108/01/09</t>
  </si>
  <si>
    <t>J3</t>
  </si>
  <si>
    <t>107/09/30</t>
  </si>
  <si>
    <t>106/02/06</t>
  </si>
  <si>
    <t>豬小病毒不活化疫苗</t>
  </si>
  <si>
    <t>PPV(K)</t>
  </si>
  <si>
    <t>A063B02</t>
  </si>
  <si>
    <t>106/12/29</t>
  </si>
  <si>
    <t>PPV(K) 小計</t>
  </si>
  <si>
    <t>266</t>
  </si>
  <si>
    <t>108/01/08</t>
  </si>
  <si>
    <t>0209E4D1KCA</t>
  </si>
  <si>
    <t>167303</t>
  </si>
  <si>
    <t>L438352</t>
  </si>
  <si>
    <t>107/03/30</t>
  </si>
  <si>
    <t>豬假性狂犬病基因缺損株不活化疫苗</t>
  </si>
  <si>
    <t>PRgI(K)</t>
  </si>
  <si>
    <t>2L92－1</t>
  </si>
  <si>
    <t>107/04/25</t>
  </si>
  <si>
    <t>PRgI(K) 小計</t>
  </si>
  <si>
    <t>豬生殖與呼吸綜合症活毒疫苗</t>
  </si>
  <si>
    <t>PRRS(L)</t>
  </si>
  <si>
    <t>百靈佳</t>
  </si>
  <si>
    <t>2451137B</t>
  </si>
  <si>
    <t>2451140A</t>
  </si>
  <si>
    <t>107/09/01</t>
  </si>
  <si>
    <t>0L50－5</t>
  </si>
  <si>
    <t>0X83－3</t>
  </si>
  <si>
    <t>107/05/03</t>
  </si>
  <si>
    <t>PRRS(L) 小計</t>
  </si>
  <si>
    <t>豬小病毒、丹毒桿菌不活化混合疫苗</t>
  </si>
  <si>
    <t>PVSE(K)</t>
  </si>
  <si>
    <t>1C10－1</t>
  </si>
  <si>
    <t>107/06/02</t>
  </si>
  <si>
    <t>PVSE(K) 小計</t>
  </si>
  <si>
    <t>S1A</t>
  </si>
  <si>
    <t>108/11/30</t>
  </si>
  <si>
    <t>106/02/24</t>
  </si>
  <si>
    <t>A171A01</t>
  </si>
  <si>
    <t>107/08/30</t>
  </si>
  <si>
    <t>168476</t>
  </si>
  <si>
    <t>4月份總計</t>
  </si>
  <si>
    <t>ARB(K) 小計</t>
  </si>
  <si>
    <t>E.coli(K) 小計</t>
  </si>
  <si>
    <t>FMD(K) 小計</t>
  </si>
  <si>
    <t>HC-E2(K) 小計</t>
  </si>
  <si>
    <t>SEP(K) 小計</t>
  </si>
  <si>
    <t>SMB(K) 小計</t>
  </si>
  <si>
    <t>疫苗代碼</t>
  </si>
  <si>
    <t>批數</t>
  </si>
  <si>
    <t>CAV(L) 小計</t>
  </si>
  <si>
    <t xml:space="preserve"> </t>
  </si>
  <si>
    <t>EDS(K) 小計</t>
  </si>
  <si>
    <t>NDCRD(K) 小計</t>
  </si>
  <si>
    <t>NDIBIC-ABC(K) 小計</t>
  </si>
  <si>
    <t>NDIBICFC-AC(K) 小計</t>
  </si>
  <si>
    <t>RA1(K) 小計</t>
  </si>
  <si>
    <t>REO(K) 小計</t>
  </si>
  <si>
    <t>1-3月份總計</t>
  </si>
  <si>
    <t>Coccidiosis(L) 小計</t>
  </si>
  <si>
    <t>CRD(L) 小計</t>
  </si>
  <si>
    <t>IC-ABC(K) 小計</t>
  </si>
  <si>
    <t>MDIBD(L) 小計</t>
  </si>
  <si>
    <t>NDIBIBDREO(K) 小計</t>
  </si>
  <si>
    <t>REO(L) 小計</t>
  </si>
  <si>
    <t>SHS(K) 小計</t>
  </si>
  <si>
    <t>WFPV(L) 小計</t>
  </si>
  <si>
    <t>LD(K) 小計</t>
  </si>
  <si>
    <t>FL(K) 小計</t>
  </si>
  <si>
    <t>FPCRC(L) 小計</t>
  </si>
  <si>
    <t>FPCRLC(LK) 小計</t>
  </si>
  <si>
    <t>PRRS-sub(K) 小計</t>
  </si>
  <si>
    <t>PCV2(K)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</si>
</sst>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9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  <font>
      <b/>
      <sz val="10"/>
      <color theme="1"/>
      <name val="Arial"/>
      <family val="2"/>
    </font>
    <font>
      <sz val="10"/>
      <color theme="1"/>
      <name val="新細明體"/>
      <family val="1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5" fillId="9" borderId="10" xfId="0" applyFont="1" applyFill="1" applyBorder="1" applyAlignment="1">
      <alignment horizontal="left" vertical="center"/>
    </xf>
    <xf numFmtId="187" fontId="3" fillId="9" borderId="10" xfId="33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187" fontId="3" fillId="35" borderId="10" xfId="33" applyNumberFormat="1" applyFont="1" applyFill="1" applyBorder="1" applyAlignment="1">
      <alignment vertical="center"/>
    </xf>
    <xf numFmtId="185" fontId="0" fillId="0" borderId="0" xfId="0" applyNumberForma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185" fontId="45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5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85" fontId="1" fillId="0" borderId="10" xfId="0" applyNumberFormat="1" applyFont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185" fontId="45" fillId="0" borderId="10" xfId="0" applyNumberFormat="1" applyFont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left" vertical="center" wrapText="1"/>
    </xf>
    <xf numFmtId="185" fontId="3" fillId="37" borderId="10" xfId="0" applyNumberFormat="1" applyFont="1" applyFill="1" applyBorder="1" applyAlignment="1">
      <alignment horizontal="left" vertical="center"/>
    </xf>
    <xf numFmtId="0" fontId="45" fillId="37" borderId="10" xfId="0" applyFont="1" applyFill="1" applyBorder="1" applyAlignment="1">
      <alignment horizontal="left" vertical="center"/>
    </xf>
    <xf numFmtId="187" fontId="0" fillId="0" borderId="0" xfId="0" applyNumberFormat="1" applyAlignment="1">
      <alignment/>
    </xf>
    <xf numFmtId="0" fontId="3" fillId="38" borderId="10" xfId="0" applyFont="1" applyFill="1" applyBorder="1" applyAlignment="1">
      <alignment horizontal="left" vertical="center"/>
    </xf>
    <xf numFmtId="187" fontId="45" fillId="9" borderId="10" xfId="33" applyNumberFormat="1" applyFont="1" applyFill="1" applyBorder="1" applyAlignment="1">
      <alignment horizontal="right" vertical="center"/>
    </xf>
    <xf numFmtId="187" fontId="45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185" fontId="45" fillId="37" borderId="10" xfId="0" applyNumberFormat="1" applyFont="1" applyFill="1" applyBorder="1" applyAlignment="1">
      <alignment horizontal="left" vertical="center"/>
    </xf>
    <xf numFmtId="187" fontId="45" fillId="10" borderId="10" xfId="33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5" fillId="36" borderId="10" xfId="0" applyFont="1" applyFill="1" applyBorder="1" applyAlignment="1">
      <alignment horizontal="left" vertical="center"/>
    </xf>
    <xf numFmtId="185" fontId="3" fillId="1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39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1"/>
  <sheetViews>
    <sheetView zoomScalePageLayoutView="0" workbookViewId="0" topLeftCell="A1">
      <selection activeCell="A1" sqref="A1:I101"/>
    </sheetView>
  </sheetViews>
  <sheetFormatPr defaultColWidth="9.140625" defaultRowHeight="12.75"/>
  <cols>
    <col min="1" max="1" width="23.7109375" style="0" customWidth="1"/>
    <col min="2" max="2" width="16.7109375" style="30" customWidth="1"/>
    <col min="3" max="4" width="7.7109375" style="0" customWidth="1"/>
    <col min="5" max="5" width="12.7109375" style="0" customWidth="1"/>
    <col min="6" max="6" width="13.28125" style="0" customWidth="1"/>
    <col min="7" max="7" width="9.7109375" style="0" customWidth="1"/>
    <col min="8" max="8" width="9.28125" style="0" customWidth="1"/>
    <col min="9" max="9" width="7.7109375" style="0" customWidth="1"/>
  </cols>
  <sheetData>
    <row r="1" spans="1:9" ht="30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9.5" customHeight="1">
      <c r="A2" s="1" t="s">
        <v>1</v>
      </c>
      <c r="B2" s="2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410</v>
      </c>
    </row>
    <row r="3" spans="1:9" ht="19.5" customHeight="1">
      <c r="A3" s="55" t="s">
        <v>9</v>
      </c>
      <c r="B3" s="57" t="s">
        <v>10</v>
      </c>
      <c r="C3" s="6" t="s">
        <v>11</v>
      </c>
      <c r="D3" s="6" t="s">
        <v>12</v>
      </c>
      <c r="E3" s="5" t="s">
        <v>13</v>
      </c>
      <c r="F3" s="8">
        <v>147700</v>
      </c>
      <c r="G3" s="6" t="s">
        <v>14</v>
      </c>
      <c r="H3" s="6" t="s">
        <v>15</v>
      </c>
      <c r="I3" s="6" t="s">
        <v>16</v>
      </c>
    </row>
    <row r="4" spans="1:9" ht="19.5" customHeight="1">
      <c r="A4" s="56" t="s">
        <v>12</v>
      </c>
      <c r="B4" s="58" t="s">
        <v>12</v>
      </c>
      <c r="C4" s="6" t="s">
        <v>12</v>
      </c>
      <c r="D4" s="6" t="s">
        <v>17</v>
      </c>
      <c r="E4" s="5" t="s">
        <v>18</v>
      </c>
      <c r="F4" s="8">
        <v>234000</v>
      </c>
      <c r="G4" s="6" t="s">
        <v>19</v>
      </c>
      <c r="H4" s="6" t="s">
        <v>20</v>
      </c>
      <c r="I4" s="6" t="s">
        <v>16</v>
      </c>
    </row>
    <row r="5" spans="1:9" ht="19.5" customHeight="1">
      <c r="A5" s="7" t="s">
        <v>21</v>
      </c>
      <c r="B5" s="24">
        <v>2</v>
      </c>
      <c r="C5" s="7" t="s">
        <v>12</v>
      </c>
      <c r="D5" s="7" t="s">
        <v>12</v>
      </c>
      <c r="E5" s="7" t="s">
        <v>12</v>
      </c>
      <c r="F5" s="35">
        <f>SUM(F3:F4)</f>
        <v>381700</v>
      </c>
      <c r="G5" s="25" t="s">
        <v>413</v>
      </c>
      <c r="H5" s="7" t="s">
        <v>12</v>
      </c>
      <c r="I5" s="7" t="s">
        <v>12</v>
      </c>
    </row>
    <row r="6" spans="1:9" ht="19.5" customHeight="1">
      <c r="A6" s="12" t="s">
        <v>411</v>
      </c>
      <c r="B6" s="13">
        <v>11</v>
      </c>
      <c r="C6" s="12" t="s">
        <v>12</v>
      </c>
      <c r="D6" s="12" t="s">
        <v>12</v>
      </c>
      <c r="E6" s="12" t="s">
        <v>12</v>
      </c>
      <c r="F6" s="14">
        <v>2189380</v>
      </c>
      <c r="G6" s="12" t="s">
        <v>12</v>
      </c>
      <c r="H6" s="12" t="s">
        <v>12</v>
      </c>
      <c r="I6" s="12" t="s">
        <v>12</v>
      </c>
    </row>
    <row r="7" spans="1:9" ht="27">
      <c r="A7" s="2" t="s">
        <v>22</v>
      </c>
      <c r="B7" s="36" t="s">
        <v>23</v>
      </c>
      <c r="C7" s="6" t="s">
        <v>12</v>
      </c>
      <c r="D7" s="6" t="s">
        <v>24</v>
      </c>
      <c r="E7" s="5" t="s">
        <v>25</v>
      </c>
      <c r="F7" s="8">
        <v>71200</v>
      </c>
      <c r="G7" s="6" t="s">
        <v>26</v>
      </c>
      <c r="H7" s="6" t="s">
        <v>27</v>
      </c>
      <c r="I7" s="6" t="s">
        <v>16</v>
      </c>
    </row>
    <row r="8" spans="1:9" ht="19.5" customHeight="1">
      <c r="A8" s="7" t="s">
        <v>28</v>
      </c>
      <c r="B8" s="24">
        <v>1</v>
      </c>
      <c r="C8" s="7" t="s">
        <v>12</v>
      </c>
      <c r="D8" s="7" t="s">
        <v>12</v>
      </c>
      <c r="E8" s="7" t="s">
        <v>12</v>
      </c>
      <c r="F8" s="35">
        <f>SUM(F7)</f>
        <v>71200</v>
      </c>
      <c r="G8" s="25" t="s">
        <v>413</v>
      </c>
      <c r="H8" s="7" t="s">
        <v>12</v>
      </c>
      <c r="I8" s="7" t="s">
        <v>12</v>
      </c>
    </row>
    <row r="9" spans="1:9" ht="19.5" customHeight="1">
      <c r="A9" s="12" t="s">
        <v>411</v>
      </c>
      <c r="B9" s="13">
        <v>3</v>
      </c>
      <c r="C9" s="12" t="s">
        <v>12</v>
      </c>
      <c r="D9" s="12" t="s">
        <v>12</v>
      </c>
      <c r="E9" s="12" t="s">
        <v>12</v>
      </c>
      <c r="F9" s="14">
        <v>673300</v>
      </c>
      <c r="G9" s="12" t="s">
        <v>12</v>
      </c>
      <c r="H9" s="12" t="s">
        <v>12</v>
      </c>
      <c r="I9" s="12" t="s">
        <v>12</v>
      </c>
    </row>
    <row r="10" spans="1:9" ht="19.5" customHeight="1">
      <c r="A10" s="55" t="s">
        <v>29</v>
      </c>
      <c r="B10" s="57" t="s">
        <v>30</v>
      </c>
      <c r="C10" s="6" t="s">
        <v>12</v>
      </c>
      <c r="D10" s="6" t="s">
        <v>31</v>
      </c>
      <c r="E10" s="5" t="s">
        <v>32</v>
      </c>
      <c r="F10" s="8">
        <v>63000</v>
      </c>
      <c r="G10" s="6" t="s">
        <v>33</v>
      </c>
      <c r="H10" s="6" t="s">
        <v>15</v>
      </c>
      <c r="I10" s="6" t="s">
        <v>16</v>
      </c>
    </row>
    <row r="11" spans="1:9" ht="19.5" customHeight="1">
      <c r="A11" s="56" t="s">
        <v>12</v>
      </c>
      <c r="B11" s="58" t="s">
        <v>12</v>
      </c>
      <c r="C11" s="6" t="s">
        <v>12</v>
      </c>
      <c r="D11" s="6" t="s">
        <v>31</v>
      </c>
      <c r="E11" s="5" t="s">
        <v>34</v>
      </c>
      <c r="F11" s="8">
        <v>62950</v>
      </c>
      <c r="G11" s="6" t="s">
        <v>35</v>
      </c>
      <c r="H11" s="6" t="s">
        <v>15</v>
      </c>
      <c r="I11" s="6" t="s">
        <v>16</v>
      </c>
    </row>
    <row r="12" spans="1:9" ht="19.5" customHeight="1">
      <c r="A12" s="7" t="s">
        <v>36</v>
      </c>
      <c r="B12" s="24">
        <v>2</v>
      </c>
      <c r="C12" s="7" t="s">
        <v>12</v>
      </c>
      <c r="D12" s="7" t="s">
        <v>12</v>
      </c>
      <c r="E12" s="7" t="s">
        <v>12</v>
      </c>
      <c r="F12" s="35">
        <f>SUM(F10:F11)</f>
        <v>125950</v>
      </c>
      <c r="G12" s="7" t="s">
        <v>12</v>
      </c>
      <c r="H12" s="7" t="s">
        <v>12</v>
      </c>
      <c r="I12" s="7" t="s">
        <v>12</v>
      </c>
    </row>
    <row r="13" spans="1:9" ht="19.5" customHeight="1">
      <c r="A13" s="12" t="s">
        <v>411</v>
      </c>
      <c r="B13" s="13">
        <v>2</v>
      </c>
      <c r="C13" s="12" t="s">
        <v>12</v>
      </c>
      <c r="D13" s="12" t="s">
        <v>12</v>
      </c>
      <c r="E13" s="12" t="s">
        <v>12</v>
      </c>
      <c r="F13" s="14">
        <f>SUM(F12)</f>
        <v>125950</v>
      </c>
      <c r="G13" s="12" t="s">
        <v>12</v>
      </c>
      <c r="H13" s="12" t="s">
        <v>12</v>
      </c>
      <c r="I13" s="12" t="s">
        <v>12</v>
      </c>
    </row>
    <row r="14" spans="1:9" ht="19.5" customHeight="1">
      <c r="A14" s="55" t="s">
        <v>37</v>
      </c>
      <c r="B14" s="57" t="s">
        <v>38</v>
      </c>
      <c r="C14" s="6" t="s">
        <v>39</v>
      </c>
      <c r="D14" s="6" t="s">
        <v>12</v>
      </c>
      <c r="E14" s="5" t="s">
        <v>40</v>
      </c>
      <c r="F14" s="8">
        <v>497290</v>
      </c>
      <c r="G14" s="6" t="s">
        <v>41</v>
      </c>
      <c r="H14" s="6" t="s">
        <v>42</v>
      </c>
      <c r="I14" s="6" t="s">
        <v>16</v>
      </c>
    </row>
    <row r="15" spans="1:9" ht="27">
      <c r="A15" s="56" t="s">
        <v>12</v>
      </c>
      <c r="B15" s="58" t="s">
        <v>12</v>
      </c>
      <c r="C15" s="6" t="s">
        <v>43</v>
      </c>
      <c r="D15" s="6" t="s">
        <v>12</v>
      </c>
      <c r="E15" s="5" t="s">
        <v>44</v>
      </c>
      <c r="F15" s="8">
        <v>120080</v>
      </c>
      <c r="G15" s="6" t="s">
        <v>45</v>
      </c>
      <c r="H15" s="6" t="s">
        <v>42</v>
      </c>
      <c r="I15" s="6" t="s">
        <v>16</v>
      </c>
    </row>
    <row r="16" spans="1:9" ht="19.5" customHeight="1">
      <c r="A16" s="7" t="s">
        <v>46</v>
      </c>
      <c r="B16" s="24">
        <v>2</v>
      </c>
      <c r="C16" s="7" t="s">
        <v>12</v>
      </c>
      <c r="D16" s="7" t="s">
        <v>12</v>
      </c>
      <c r="E16" s="7" t="s">
        <v>12</v>
      </c>
      <c r="F16" s="35">
        <f>SUM(F14:F15)</f>
        <v>617370</v>
      </c>
      <c r="G16" s="25" t="s">
        <v>416</v>
      </c>
      <c r="H16" s="7" t="s">
        <v>12</v>
      </c>
      <c r="I16" s="7" t="s">
        <v>12</v>
      </c>
    </row>
    <row r="17" spans="1:9" ht="19.5" customHeight="1">
      <c r="A17" s="12" t="s">
        <v>411</v>
      </c>
      <c r="B17" s="13">
        <v>9</v>
      </c>
      <c r="C17" s="12" t="s">
        <v>12</v>
      </c>
      <c r="D17" s="12" t="s">
        <v>12</v>
      </c>
      <c r="E17" s="12" t="s">
        <v>12</v>
      </c>
      <c r="F17" s="14">
        <v>6283290</v>
      </c>
      <c r="G17" s="12" t="s">
        <v>12</v>
      </c>
      <c r="H17" s="12" t="s">
        <v>12</v>
      </c>
      <c r="I17" s="12" t="s">
        <v>12</v>
      </c>
    </row>
    <row r="18" spans="1:9" ht="19.5" customHeight="1">
      <c r="A18" s="55" t="s">
        <v>47</v>
      </c>
      <c r="B18" s="57" t="s">
        <v>48</v>
      </c>
      <c r="C18" s="6" t="s">
        <v>39</v>
      </c>
      <c r="D18" s="6" t="s">
        <v>12</v>
      </c>
      <c r="E18" s="5" t="s">
        <v>49</v>
      </c>
      <c r="F18" s="8">
        <v>158740</v>
      </c>
      <c r="G18" s="6" t="s">
        <v>50</v>
      </c>
      <c r="H18" s="6" t="s">
        <v>42</v>
      </c>
      <c r="I18" s="6" t="s">
        <v>16</v>
      </c>
    </row>
    <row r="19" spans="1:9" ht="19.5" customHeight="1">
      <c r="A19" s="56" t="s">
        <v>12</v>
      </c>
      <c r="B19" s="58" t="s">
        <v>12</v>
      </c>
      <c r="C19" s="6" t="s">
        <v>51</v>
      </c>
      <c r="D19" s="6" t="s">
        <v>12</v>
      </c>
      <c r="E19" s="5" t="s">
        <v>52</v>
      </c>
      <c r="F19" s="8">
        <v>239360</v>
      </c>
      <c r="G19" s="6" t="s">
        <v>53</v>
      </c>
      <c r="H19" s="6" t="s">
        <v>42</v>
      </c>
      <c r="I19" s="6" t="s">
        <v>16</v>
      </c>
    </row>
    <row r="20" spans="1:9" ht="19.5" customHeight="1">
      <c r="A20" s="7" t="s">
        <v>54</v>
      </c>
      <c r="B20" s="24">
        <v>2</v>
      </c>
      <c r="C20" s="7" t="s">
        <v>12</v>
      </c>
      <c r="D20" s="7" t="s">
        <v>12</v>
      </c>
      <c r="E20" s="7" t="s">
        <v>12</v>
      </c>
      <c r="F20" s="35">
        <f>SUM(F18:F19)</f>
        <v>398100</v>
      </c>
      <c r="G20" s="25" t="s">
        <v>413</v>
      </c>
      <c r="H20" s="7" t="s">
        <v>12</v>
      </c>
      <c r="I20" s="7" t="s">
        <v>12</v>
      </c>
    </row>
    <row r="21" spans="1:9" ht="19.5" customHeight="1">
      <c r="A21" s="12" t="s">
        <v>411</v>
      </c>
      <c r="B21" s="13">
        <v>8</v>
      </c>
      <c r="C21" s="12" t="s">
        <v>12</v>
      </c>
      <c r="D21" s="12" t="s">
        <v>12</v>
      </c>
      <c r="E21" s="12" t="s">
        <v>12</v>
      </c>
      <c r="F21" s="14">
        <v>1916035</v>
      </c>
      <c r="G21" s="12" t="s">
        <v>12</v>
      </c>
      <c r="H21" s="12" t="s">
        <v>12</v>
      </c>
      <c r="I21" s="12" t="s">
        <v>12</v>
      </c>
    </row>
    <row r="22" spans="1:9" ht="19.5" customHeight="1">
      <c r="A22" s="2" t="s">
        <v>55</v>
      </c>
      <c r="B22" s="36" t="s">
        <v>56</v>
      </c>
      <c r="C22" s="6" t="s">
        <v>12</v>
      </c>
      <c r="D22" s="6" t="s">
        <v>57</v>
      </c>
      <c r="E22" s="5" t="s">
        <v>58</v>
      </c>
      <c r="F22" s="8">
        <v>102990</v>
      </c>
      <c r="G22" s="6" t="s">
        <v>59</v>
      </c>
      <c r="H22" s="6" t="s">
        <v>20</v>
      </c>
      <c r="I22" s="6" t="s">
        <v>16</v>
      </c>
    </row>
    <row r="23" spans="1:9" ht="19.5" customHeight="1">
      <c r="A23" s="7" t="s">
        <v>60</v>
      </c>
      <c r="B23" s="24">
        <v>1</v>
      </c>
      <c r="C23" s="7" t="s">
        <v>12</v>
      </c>
      <c r="D23" s="7" t="s">
        <v>12</v>
      </c>
      <c r="E23" s="7" t="s">
        <v>12</v>
      </c>
      <c r="F23" s="35">
        <f>SUM(F22)</f>
        <v>102990</v>
      </c>
      <c r="G23" s="25" t="s">
        <v>413</v>
      </c>
      <c r="H23" s="7" t="s">
        <v>12</v>
      </c>
      <c r="I23" s="7" t="s">
        <v>12</v>
      </c>
    </row>
    <row r="24" spans="1:9" ht="19.5" customHeight="1">
      <c r="A24" s="12" t="s">
        <v>411</v>
      </c>
      <c r="B24" s="13">
        <v>6</v>
      </c>
      <c r="C24" s="12" t="s">
        <v>12</v>
      </c>
      <c r="D24" s="12" t="s">
        <v>12</v>
      </c>
      <c r="E24" s="12" t="s">
        <v>12</v>
      </c>
      <c r="F24" s="14">
        <v>436645</v>
      </c>
      <c r="G24" s="12" t="s">
        <v>12</v>
      </c>
      <c r="H24" s="12" t="s">
        <v>12</v>
      </c>
      <c r="I24" s="12" t="s">
        <v>12</v>
      </c>
    </row>
    <row r="25" spans="1:9" ht="19.5" customHeight="1">
      <c r="A25" s="55" t="s">
        <v>61</v>
      </c>
      <c r="B25" s="57" t="s">
        <v>62</v>
      </c>
      <c r="C25" s="6" t="s">
        <v>12</v>
      </c>
      <c r="D25" s="6" t="s">
        <v>24</v>
      </c>
      <c r="E25" s="5" t="s">
        <v>63</v>
      </c>
      <c r="F25" s="8">
        <v>150000</v>
      </c>
      <c r="G25" s="6" t="s">
        <v>64</v>
      </c>
      <c r="H25" s="6" t="s">
        <v>42</v>
      </c>
      <c r="I25" s="6" t="s">
        <v>16</v>
      </c>
    </row>
    <row r="26" spans="1:9" ht="19.5" customHeight="1">
      <c r="A26" s="56" t="s">
        <v>12</v>
      </c>
      <c r="B26" s="58" t="s">
        <v>12</v>
      </c>
      <c r="C26" s="6" t="s">
        <v>12</v>
      </c>
      <c r="D26" s="6" t="s">
        <v>17</v>
      </c>
      <c r="E26" s="5" t="s">
        <v>65</v>
      </c>
      <c r="F26" s="8">
        <v>150000</v>
      </c>
      <c r="G26" s="6" t="s">
        <v>66</v>
      </c>
      <c r="H26" s="6" t="s">
        <v>67</v>
      </c>
      <c r="I26" s="6" t="s">
        <v>16</v>
      </c>
    </row>
    <row r="27" spans="1:9" ht="19.5" customHeight="1">
      <c r="A27" s="7" t="s">
        <v>68</v>
      </c>
      <c r="B27" s="24">
        <v>2</v>
      </c>
      <c r="C27" s="7" t="s">
        <v>12</v>
      </c>
      <c r="D27" s="7" t="s">
        <v>12</v>
      </c>
      <c r="E27" s="7" t="s">
        <v>12</v>
      </c>
      <c r="F27" s="35">
        <f>SUM(F25:F26)</f>
        <v>300000</v>
      </c>
      <c r="G27" s="25" t="s">
        <v>416</v>
      </c>
      <c r="H27" s="7" t="s">
        <v>12</v>
      </c>
      <c r="I27" s="7" t="s">
        <v>12</v>
      </c>
    </row>
    <row r="28" spans="1:9" ht="19.5" customHeight="1">
      <c r="A28" s="12" t="s">
        <v>411</v>
      </c>
      <c r="B28" s="13">
        <v>5</v>
      </c>
      <c r="C28" s="12" t="s">
        <v>12</v>
      </c>
      <c r="D28" s="12" t="s">
        <v>12</v>
      </c>
      <c r="E28" s="12" t="s">
        <v>12</v>
      </c>
      <c r="F28" s="14">
        <v>3002150</v>
      </c>
      <c r="G28" s="12" t="s">
        <v>12</v>
      </c>
      <c r="H28" s="12" t="s">
        <v>12</v>
      </c>
      <c r="I28" s="12" t="s">
        <v>12</v>
      </c>
    </row>
    <row r="29" spans="1:9" ht="19.5" customHeight="1">
      <c r="A29" s="2" t="s">
        <v>69</v>
      </c>
      <c r="B29" s="36" t="s">
        <v>70</v>
      </c>
      <c r="C29" s="6" t="s">
        <v>39</v>
      </c>
      <c r="D29" s="6" t="s">
        <v>12</v>
      </c>
      <c r="E29" s="5" t="s">
        <v>71</v>
      </c>
      <c r="F29" s="8">
        <v>182325</v>
      </c>
      <c r="G29" s="6" t="s">
        <v>45</v>
      </c>
      <c r="H29" s="6" t="s">
        <v>20</v>
      </c>
      <c r="I29" s="6" t="s">
        <v>16</v>
      </c>
    </row>
    <row r="30" spans="1:9" ht="19.5" customHeight="1">
      <c r="A30" s="7" t="s">
        <v>72</v>
      </c>
      <c r="B30" s="24">
        <v>1</v>
      </c>
      <c r="C30" s="7" t="s">
        <v>12</v>
      </c>
      <c r="D30" s="7" t="s">
        <v>12</v>
      </c>
      <c r="E30" s="7" t="s">
        <v>12</v>
      </c>
      <c r="F30" s="35">
        <f>SUM(F29)</f>
        <v>182325</v>
      </c>
      <c r="G30" s="25" t="s">
        <v>416</v>
      </c>
      <c r="H30" s="7" t="s">
        <v>12</v>
      </c>
      <c r="I30" s="7" t="s">
        <v>12</v>
      </c>
    </row>
    <row r="31" spans="1:9" ht="19.5" customHeight="1">
      <c r="A31" s="12" t="s">
        <v>411</v>
      </c>
      <c r="B31" s="13">
        <v>3</v>
      </c>
      <c r="C31" s="12" t="s">
        <v>12</v>
      </c>
      <c r="D31" s="12" t="s">
        <v>12</v>
      </c>
      <c r="E31" s="12" t="s">
        <v>12</v>
      </c>
      <c r="F31" s="14">
        <v>395915</v>
      </c>
      <c r="G31" s="12" t="s">
        <v>12</v>
      </c>
      <c r="H31" s="12" t="s">
        <v>12</v>
      </c>
      <c r="I31" s="12" t="s">
        <v>12</v>
      </c>
    </row>
    <row r="32" spans="1:9" ht="19.5" customHeight="1">
      <c r="A32" s="55" t="s">
        <v>73</v>
      </c>
      <c r="B32" s="57" t="s">
        <v>74</v>
      </c>
      <c r="C32" s="6" t="s">
        <v>75</v>
      </c>
      <c r="D32" s="6" t="s">
        <v>12</v>
      </c>
      <c r="E32" s="5" t="s">
        <v>76</v>
      </c>
      <c r="F32" s="8">
        <v>121000</v>
      </c>
      <c r="G32" s="6" t="s">
        <v>77</v>
      </c>
      <c r="H32" s="6" t="s">
        <v>20</v>
      </c>
      <c r="I32" s="6" t="s">
        <v>16</v>
      </c>
    </row>
    <row r="33" spans="1:9" ht="27">
      <c r="A33" s="56" t="s">
        <v>12</v>
      </c>
      <c r="B33" s="58" t="s">
        <v>12</v>
      </c>
      <c r="C33" s="6" t="s">
        <v>43</v>
      </c>
      <c r="D33" s="6" t="s">
        <v>12</v>
      </c>
      <c r="E33" s="5" t="s">
        <v>78</v>
      </c>
      <c r="F33" s="8">
        <v>80900</v>
      </c>
      <c r="G33" s="6" t="s">
        <v>79</v>
      </c>
      <c r="H33" s="6" t="s">
        <v>80</v>
      </c>
      <c r="I33" s="6" t="s">
        <v>16</v>
      </c>
    </row>
    <row r="34" spans="1:9" ht="19.5" customHeight="1">
      <c r="A34" s="56" t="s">
        <v>12</v>
      </c>
      <c r="B34" s="58" t="s">
        <v>12</v>
      </c>
      <c r="C34" s="6" t="s">
        <v>12</v>
      </c>
      <c r="D34" s="6" t="s">
        <v>17</v>
      </c>
      <c r="E34" s="5" t="s">
        <v>81</v>
      </c>
      <c r="F34" s="8">
        <v>67250</v>
      </c>
      <c r="G34" s="6" t="s">
        <v>82</v>
      </c>
      <c r="H34" s="6" t="s">
        <v>20</v>
      </c>
      <c r="I34" s="6" t="s">
        <v>16</v>
      </c>
    </row>
    <row r="35" spans="1:9" ht="19.5" customHeight="1">
      <c r="A35" s="56" t="s">
        <v>12</v>
      </c>
      <c r="B35" s="58" t="s">
        <v>12</v>
      </c>
      <c r="C35" s="6" t="s">
        <v>12</v>
      </c>
      <c r="D35" s="6" t="s">
        <v>17</v>
      </c>
      <c r="E35" s="5" t="s">
        <v>83</v>
      </c>
      <c r="F35" s="8">
        <v>36000</v>
      </c>
      <c r="G35" s="6" t="s">
        <v>82</v>
      </c>
      <c r="H35" s="6" t="s">
        <v>20</v>
      </c>
      <c r="I35" s="6" t="s">
        <v>16</v>
      </c>
    </row>
    <row r="36" spans="1:9" ht="19.5" customHeight="1">
      <c r="A36" s="56" t="s">
        <v>12</v>
      </c>
      <c r="B36" s="58" t="s">
        <v>12</v>
      </c>
      <c r="C36" s="6" t="s">
        <v>12</v>
      </c>
      <c r="D36" s="6" t="s">
        <v>17</v>
      </c>
      <c r="E36" s="5" t="s">
        <v>84</v>
      </c>
      <c r="F36" s="8">
        <v>39000</v>
      </c>
      <c r="G36" s="6" t="s">
        <v>85</v>
      </c>
      <c r="H36" s="6" t="s">
        <v>86</v>
      </c>
      <c r="I36" s="6" t="s">
        <v>16</v>
      </c>
    </row>
    <row r="37" spans="1:9" ht="19.5" customHeight="1">
      <c r="A37" s="56" t="s">
        <v>12</v>
      </c>
      <c r="B37" s="58" t="s">
        <v>12</v>
      </c>
      <c r="C37" s="6" t="s">
        <v>12</v>
      </c>
      <c r="D37" s="6" t="s">
        <v>87</v>
      </c>
      <c r="E37" s="5" t="s">
        <v>88</v>
      </c>
      <c r="F37" s="8">
        <v>261000</v>
      </c>
      <c r="G37" s="6" t="s">
        <v>89</v>
      </c>
      <c r="H37" s="6" t="s">
        <v>20</v>
      </c>
      <c r="I37" s="6" t="s">
        <v>16</v>
      </c>
    </row>
    <row r="38" spans="1:9" ht="19.5" customHeight="1">
      <c r="A38" s="7" t="s">
        <v>90</v>
      </c>
      <c r="B38" s="24">
        <v>6</v>
      </c>
      <c r="C38" s="7" t="s">
        <v>12</v>
      </c>
      <c r="D38" s="7" t="s">
        <v>12</v>
      </c>
      <c r="E38" s="7" t="s">
        <v>12</v>
      </c>
      <c r="F38" s="35">
        <f>SUM(F32:F37)</f>
        <v>605150</v>
      </c>
      <c r="G38" s="25" t="s">
        <v>413</v>
      </c>
      <c r="H38" s="7" t="s">
        <v>12</v>
      </c>
      <c r="I38" s="7" t="s">
        <v>12</v>
      </c>
    </row>
    <row r="39" spans="1:9" ht="19.5" customHeight="1">
      <c r="A39" s="12" t="s">
        <v>411</v>
      </c>
      <c r="B39" s="13">
        <v>15</v>
      </c>
      <c r="C39" s="12" t="s">
        <v>12</v>
      </c>
      <c r="D39" s="12" t="s">
        <v>12</v>
      </c>
      <c r="E39" s="12" t="s">
        <v>12</v>
      </c>
      <c r="F39" s="14">
        <v>1771050</v>
      </c>
      <c r="G39" s="12" t="s">
        <v>12</v>
      </c>
      <c r="H39" s="12" t="s">
        <v>12</v>
      </c>
      <c r="I39" s="12" t="s">
        <v>12</v>
      </c>
    </row>
    <row r="40" spans="1:9" ht="19.5" customHeight="1">
      <c r="A40" s="2" t="s">
        <v>91</v>
      </c>
      <c r="B40" s="36" t="s">
        <v>92</v>
      </c>
      <c r="C40" s="6" t="s">
        <v>12</v>
      </c>
      <c r="D40" s="6" t="s">
        <v>24</v>
      </c>
      <c r="E40" s="5" t="s">
        <v>93</v>
      </c>
      <c r="F40" s="8">
        <v>166500</v>
      </c>
      <c r="G40" s="6" t="s">
        <v>94</v>
      </c>
      <c r="H40" s="6" t="s">
        <v>20</v>
      </c>
      <c r="I40" s="6" t="s">
        <v>16</v>
      </c>
    </row>
    <row r="41" spans="1:9" ht="19.5" customHeight="1">
      <c r="A41" s="7" t="s">
        <v>95</v>
      </c>
      <c r="B41" s="24">
        <v>1</v>
      </c>
      <c r="C41" s="7" t="s">
        <v>12</v>
      </c>
      <c r="D41" s="7" t="s">
        <v>12</v>
      </c>
      <c r="E41" s="7" t="s">
        <v>12</v>
      </c>
      <c r="F41" s="35">
        <f>SUM(F40)</f>
        <v>166500</v>
      </c>
      <c r="G41" s="25" t="s">
        <v>413</v>
      </c>
      <c r="H41" s="7" t="s">
        <v>12</v>
      </c>
      <c r="I41" s="7" t="s">
        <v>12</v>
      </c>
    </row>
    <row r="42" spans="1:9" ht="19.5" customHeight="1">
      <c r="A42" s="12" t="s">
        <v>411</v>
      </c>
      <c r="B42" s="13">
        <v>3</v>
      </c>
      <c r="C42" s="12" t="s">
        <v>12</v>
      </c>
      <c r="D42" s="12" t="s">
        <v>12</v>
      </c>
      <c r="E42" s="12" t="s">
        <v>12</v>
      </c>
      <c r="F42" s="14">
        <v>500940</v>
      </c>
      <c r="G42" s="12" t="s">
        <v>12</v>
      </c>
      <c r="H42" s="12" t="s">
        <v>12</v>
      </c>
      <c r="I42" s="12" t="s">
        <v>12</v>
      </c>
    </row>
    <row r="43" spans="1:9" ht="19.5" customHeight="1">
      <c r="A43" s="4" t="s">
        <v>476</v>
      </c>
      <c r="B43" s="37">
        <v>20</v>
      </c>
      <c r="C43" s="4" t="s">
        <v>12</v>
      </c>
      <c r="D43" s="4" t="s">
        <v>12</v>
      </c>
      <c r="E43" s="4" t="s">
        <v>12</v>
      </c>
      <c r="F43" s="11">
        <v>2951285</v>
      </c>
      <c r="G43" s="44" t="s">
        <v>413</v>
      </c>
      <c r="H43" s="11" t="s">
        <v>413</v>
      </c>
      <c r="I43" s="4" t="s">
        <v>12</v>
      </c>
    </row>
    <row r="44" spans="1:12" ht="20.25" customHeight="1">
      <c r="A44" s="15" t="s">
        <v>411</v>
      </c>
      <c r="B44" s="16">
        <f>B42+B39+B31+B28+B24+B21+B17+B13+B9+B6</f>
        <v>65</v>
      </c>
      <c r="C44" s="15"/>
      <c r="D44" s="15"/>
      <c r="E44" s="15"/>
      <c r="F44" s="17">
        <f>F42+F39+F31+F28+F24+F21+F17+F13+F9+F6</f>
        <v>17294655</v>
      </c>
      <c r="G44" s="15" t="s">
        <v>413</v>
      </c>
      <c r="H44" s="15"/>
      <c r="I44" s="15"/>
      <c r="K44" s="18" t="s">
        <v>413</v>
      </c>
      <c r="L44" t="s">
        <v>413</v>
      </c>
    </row>
    <row r="45" ht="12.75">
      <c r="F45" s="43" t="s">
        <v>413</v>
      </c>
    </row>
    <row r="46" spans="1:2" ht="13.5">
      <c r="A46" s="19" t="s">
        <v>418</v>
      </c>
      <c r="B46" s="20"/>
    </row>
    <row r="47" spans="1:9" ht="13.5">
      <c r="A47" s="21" t="s">
        <v>414</v>
      </c>
      <c r="B47" s="22" t="s">
        <v>415</v>
      </c>
      <c r="C47" s="1" t="s">
        <v>413</v>
      </c>
      <c r="D47" s="1" t="s">
        <v>413</v>
      </c>
      <c r="E47" s="1" t="s">
        <v>413</v>
      </c>
      <c r="F47" s="1" t="s">
        <v>417</v>
      </c>
      <c r="G47" s="1" t="s">
        <v>413</v>
      </c>
      <c r="H47" s="1" t="s">
        <v>413</v>
      </c>
      <c r="I47" s="1" t="s">
        <v>413</v>
      </c>
    </row>
    <row r="48" spans="1:9" ht="19.5" customHeight="1">
      <c r="A48" s="23" t="s">
        <v>477</v>
      </c>
      <c r="B48" s="24">
        <v>1</v>
      </c>
      <c r="C48" s="25" t="s">
        <v>12</v>
      </c>
      <c r="D48" s="25" t="s">
        <v>12</v>
      </c>
      <c r="E48" s="25" t="s">
        <v>12</v>
      </c>
      <c r="F48" s="26">
        <v>98000</v>
      </c>
      <c r="G48" s="25" t="s">
        <v>12</v>
      </c>
      <c r="H48" s="25" t="s">
        <v>12</v>
      </c>
      <c r="I48" s="25" t="s">
        <v>12</v>
      </c>
    </row>
    <row r="49" spans="1:9" ht="19.5" customHeight="1">
      <c r="A49" s="23" t="s">
        <v>28</v>
      </c>
      <c r="B49" s="24">
        <v>8</v>
      </c>
      <c r="C49" s="25" t="s">
        <v>12</v>
      </c>
      <c r="D49" s="25" t="s">
        <v>12</v>
      </c>
      <c r="E49" s="25" t="s">
        <v>12</v>
      </c>
      <c r="F49" s="26">
        <v>1116325</v>
      </c>
      <c r="G49" s="25" t="s">
        <v>413</v>
      </c>
      <c r="H49" s="25" t="s">
        <v>12</v>
      </c>
      <c r="I49" s="25" t="s">
        <v>12</v>
      </c>
    </row>
    <row r="50" spans="1:9" ht="19.5" customHeight="1">
      <c r="A50" s="23" t="s">
        <v>478</v>
      </c>
      <c r="B50" s="24">
        <v>1</v>
      </c>
      <c r="C50" s="25" t="s">
        <v>12</v>
      </c>
      <c r="D50" s="25" t="s">
        <v>12</v>
      </c>
      <c r="E50" s="25" t="s">
        <v>12</v>
      </c>
      <c r="F50" s="26">
        <v>99000</v>
      </c>
      <c r="G50" s="25" t="s">
        <v>12</v>
      </c>
      <c r="H50" s="25" t="s">
        <v>12</v>
      </c>
      <c r="I50" s="25" t="s">
        <v>12</v>
      </c>
    </row>
    <row r="51" spans="1:9" ht="19.5" customHeight="1">
      <c r="A51" s="23" t="s">
        <v>479</v>
      </c>
      <c r="B51" s="24">
        <v>2</v>
      </c>
      <c r="C51" s="25" t="s">
        <v>12</v>
      </c>
      <c r="D51" s="25" t="s">
        <v>12</v>
      </c>
      <c r="E51" s="25" t="s">
        <v>12</v>
      </c>
      <c r="F51" s="26">
        <v>4900020</v>
      </c>
      <c r="G51" s="25" t="s">
        <v>416</v>
      </c>
      <c r="H51" s="25" t="s">
        <v>12</v>
      </c>
      <c r="I51" s="25" t="s">
        <v>12</v>
      </c>
    </row>
    <row r="52" spans="1:9" ht="19.5" customHeight="1">
      <c r="A52" s="23" t="s">
        <v>420</v>
      </c>
      <c r="B52" s="24">
        <v>1</v>
      </c>
      <c r="C52" s="25" t="s">
        <v>12</v>
      </c>
      <c r="D52" s="25" t="s">
        <v>12</v>
      </c>
      <c r="E52" s="25" t="s">
        <v>12</v>
      </c>
      <c r="F52" s="26">
        <v>16410</v>
      </c>
      <c r="G52" s="25" t="s">
        <v>12</v>
      </c>
      <c r="H52" s="25" t="s">
        <v>12</v>
      </c>
      <c r="I52" s="25" t="s">
        <v>12</v>
      </c>
    </row>
    <row r="53" spans="1:9" ht="19.5" customHeight="1" hidden="1">
      <c r="A53" s="12" t="s">
        <v>421</v>
      </c>
      <c r="B53" s="13">
        <v>1</v>
      </c>
      <c r="C53" s="12" t="s">
        <v>12</v>
      </c>
      <c r="D53" s="12" t="s">
        <v>12</v>
      </c>
      <c r="E53" s="12" t="s">
        <v>12</v>
      </c>
      <c r="F53" s="14">
        <v>16410</v>
      </c>
      <c r="G53" s="12" t="s">
        <v>12</v>
      </c>
      <c r="H53" s="12" t="s">
        <v>12</v>
      </c>
      <c r="I53" s="12" t="s">
        <v>12</v>
      </c>
    </row>
    <row r="54" spans="1:9" ht="19.5" customHeight="1" hidden="1">
      <c r="A54" s="61" t="s">
        <v>37</v>
      </c>
      <c r="B54" s="57" t="s">
        <v>38</v>
      </c>
      <c r="C54" s="32" t="s">
        <v>39</v>
      </c>
      <c r="D54" s="32" t="s">
        <v>12</v>
      </c>
      <c r="E54" s="33" t="s">
        <v>422</v>
      </c>
      <c r="F54" s="34">
        <v>498040</v>
      </c>
      <c r="G54" s="32" t="s">
        <v>423</v>
      </c>
      <c r="H54" s="32" t="s">
        <v>424</v>
      </c>
      <c r="I54" s="32" t="s">
        <v>16</v>
      </c>
    </row>
    <row r="55" spans="1:9" ht="19.5" customHeight="1" hidden="1">
      <c r="A55" s="62" t="s">
        <v>12</v>
      </c>
      <c r="B55" s="58" t="s">
        <v>12</v>
      </c>
      <c r="C55" s="32" t="s">
        <v>39</v>
      </c>
      <c r="D55" s="32" t="s">
        <v>12</v>
      </c>
      <c r="E55" s="33" t="s">
        <v>425</v>
      </c>
      <c r="F55" s="34">
        <v>2502850</v>
      </c>
      <c r="G55" s="32" t="s">
        <v>426</v>
      </c>
      <c r="H55" s="32" t="s">
        <v>427</v>
      </c>
      <c r="I55" s="32" t="s">
        <v>16</v>
      </c>
    </row>
    <row r="56" spans="1:9" ht="19.5" customHeight="1" hidden="1">
      <c r="A56" s="62" t="s">
        <v>12</v>
      </c>
      <c r="B56" s="58" t="s">
        <v>12</v>
      </c>
      <c r="C56" s="32" t="s">
        <v>39</v>
      </c>
      <c r="D56" s="32" t="s">
        <v>12</v>
      </c>
      <c r="E56" s="33" t="s">
        <v>428</v>
      </c>
      <c r="F56" s="34">
        <v>496170</v>
      </c>
      <c r="G56" s="32" t="s">
        <v>426</v>
      </c>
      <c r="H56" s="32" t="s">
        <v>427</v>
      </c>
      <c r="I56" s="32" t="s">
        <v>16</v>
      </c>
    </row>
    <row r="57" spans="1:9" ht="19.5" customHeight="1" hidden="1">
      <c r="A57" s="25" t="s">
        <v>46</v>
      </c>
      <c r="B57" s="24">
        <v>3</v>
      </c>
      <c r="C57" s="25" t="s">
        <v>12</v>
      </c>
      <c r="D57" s="25" t="s">
        <v>12</v>
      </c>
      <c r="E57" s="25" t="s">
        <v>12</v>
      </c>
      <c r="F57" s="26">
        <f>SUM(F54:F56)</f>
        <v>3497060</v>
      </c>
      <c r="G57" s="25" t="s">
        <v>413</v>
      </c>
      <c r="H57" s="25" t="s">
        <v>12</v>
      </c>
      <c r="I57" s="25" t="s">
        <v>12</v>
      </c>
    </row>
    <row r="58" spans="1:9" ht="19.5" customHeight="1" hidden="1">
      <c r="A58" s="12" t="s">
        <v>421</v>
      </c>
      <c r="B58" s="13">
        <v>4</v>
      </c>
      <c r="C58" s="12" t="s">
        <v>12</v>
      </c>
      <c r="D58" s="12" t="s">
        <v>12</v>
      </c>
      <c r="E58" s="12" t="s">
        <v>12</v>
      </c>
      <c r="F58" s="14">
        <v>3618340</v>
      </c>
      <c r="G58" s="12" t="s">
        <v>12</v>
      </c>
      <c r="H58" s="12" t="s">
        <v>12</v>
      </c>
      <c r="I58" s="12" t="s">
        <v>12</v>
      </c>
    </row>
    <row r="59" spans="1:9" ht="19.5" customHeight="1" hidden="1">
      <c r="A59" s="61" t="s">
        <v>47</v>
      </c>
      <c r="B59" s="57" t="s">
        <v>48</v>
      </c>
      <c r="C59" s="32" t="s">
        <v>75</v>
      </c>
      <c r="D59" s="32" t="s">
        <v>12</v>
      </c>
      <c r="E59" s="33" t="s">
        <v>429</v>
      </c>
      <c r="F59" s="34">
        <v>152240</v>
      </c>
      <c r="G59" s="32" t="s">
        <v>156</v>
      </c>
      <c r="H59" s="32" t="s">
        <v>430</v>
      </c>
      <c r="I59" s="32" t="s">
        <v>16</v>
      </c>
    </row>
    <row r="60" spans="1:9" ht="19.5" customHeight="1" hidden="1">
      <c r="A60" s="62" t="s">
        <v>12</v>
      </c>
      <c r="B60" s="58" t="s">
        <v>12</v>
      </c>
      <c r="C60" s="32" t="s">
        <v>51</v>
      </c>
      <c r="D60" s="32" t="s">
        <v>12</v>
      </c>
      <c r="E60" s="33" t="s">
        <v>431</v>
      </c>
      <c r="F60" s="34">
        <v>239320</v>
      </c>
      <c r="G60" s="32" t="s">
        <v>432</v>
      </c>
      <c r="H60" s="32" t="s">
        <v>427</v>
      </c>
      <c r="I60" s="32" t="s">
        <v>16</v>
      </c>
    </row>
    <row r="61" spans="1:9" ht="19.5" customHeight="1" hidden="1">
      <c r="A61" s="62" t="s">
        <v>12</v>
      </c>
      <c r="B61" s="58" t="s">
        <v>12</v>
      </c>
      <c r="C61" s="32" t="s">
        <v>11</v>
      </c>
      <c r="D61" s="32" t="s">
        <v>12</v>
      </c>
      <c r="E61" s="33" t="s">
        <v>433</v>
      </c>
      <c r="F61" s="34">
        <v>251020</v>
      </c>
      <c r="G61" s="32" t="s">
        <v>434</v>
      </c>
      <c r="H61" s="32" t="s">
        <v>427</v>
      </c>
      <c r="I61" s="32" t="s">
        <v>16</v>
      </c>
    </row>
    <row r="62" spans="1:9" ht="19.5" customHeight="1" hidden="1">
      <c r="A62" s="25" t="s">
        <v>54</v>
      </c>
      <c r="B62" s="24">
        <v>3</v>
      </c>
      <c r="C62" s="25" t="s">
        <v>12</v>
      </c>
      <c r="D62" s="25" t="s">
        <v>12</v>
      </c>
      <c r="E62" s="25" t="s">
        <v>12</v>
      </c>
      <c r="F62" s="26">
        <f>SUM(F59:F61)</f>
        <v>642580</v>
      </c>
      <c r="G62" s="25">
        <v>239340</v>
      </c>
      <c r="H62" s="25" t="s">
        <v>12</v>
      </c>
      <c r="I62" s="25" t="s">
        <v>12</v>
      </c>
    </row>
    <row r="63" spans="1:9" ht="19.5" customHeight="1" hidden="1">
      <c r="A63" s="12" t="s">
        <v>421</v>
      </c>
      <c r="B63" s="13">
        <v>4</v>
      </c>
      <c r="C63" s="12" t="s">
        <v>12</v>
      </c>
      <c r="D63" s="12" t="s">
        <v>12</v>
      </c>
      <c r="E63" s="12" t="s">
        <v>12</v>
      </c>
      <c r="F63" s="14">
        <v>881920</v>
      </c>
      <c r="G63" s="12" t="s">
        <v>12</v>
      </c>
      <c r="H63" s="12" t="s">
        <v>12</v>
      </c>
      <c r="I63" s="12" t="s">
        <v>12</v>
      </c>
    </row>
    <row r="64" spans="1:9" ht="27" hidden="1">
      <c r="A64" s="61" t="s">
        <v>55</v>
      </c>
      <c r="B64" s="57" t="s">
        <v>56</v>
      </c>
      <c r="C64" s="32" t="s">
        <v>43</v>
      </c>
      <c r="D64" s="32" t="s">
        <v>12</v>
      </c>
      <c r="E64" s="33" t="s">
        <v>260</v>
      </c>
      <c r="F64" s="34">
        <v>76400</v>
      </c>
      <c r="G64" s="32" t="s">
        <v>435</v>
      </c>
      <c r="H64" s="32" t="s">
        <v>427</v>
      </c>
      <c r="I64" s="32" t="s">
        <v>16</v>
      </c>
    </row>
    <row r="65" spans="1:9" ht="19.5" customHeight="1" hidden="1">
      <c r="A65" s="62" t="s">
        <v>12</v>
      </c>
      <c r="B65" s="58" t="s">
        <v>12</v>
      </c>
      <c r="C65" s="32" t="s">
        <v>12</v>
      </c>
      <c r="D65" s="32" t="s">
        <v>57</v>
      </c>
      <c r="E65" s="33" t="s">
        <v>436</v>
      </c>
      <c r="F65" s="34">
        <v>62200</v>
      </c>
      <c r="G65" s="32" t="s">
        <v>437</v>
      </c>
      <c r="H65" s="32" t="s">
        <v>438</v>
      </c>
      <c r="I65" s="32" t="s">
        <v>16</v>
      </c>
    </row>
    <row r="66" spans="1:9" ht="19.5" customHeight="1" hidden="1">
      <c r="A66" s="25" t="s">
        <v>60</v>
      </c>
      <c r="B66" s="24">
        <v>2</v>
      </c>
      <c r="C66" s="25" t="s">
        <v>12</v>
      </c>
      <c r="D66" s="25" t="s">
        <v>12</v>
      </c>
      <c r="E66" s="25" t="s">
        <v>12</v>
      </c>
      <c r="F66" s="26">
        <f>SUM(F64:F65)</f>
        <v>138600</v>
      </c>
      <c r="G66" s="26" t="s">
        <v>413</v>
      </c>
      <c r="H66" s="25" t="s">
        <v>12</v>
      </c>
      <c r="I66" s="25" t="s">
        <v>12</v>
      </c>
    </row>
    <row r="67" spans="1:9" ht="19.5" customHeight="1" hidden="1">
      <c r="A67" s="12" t="s">
        <v>421</v>
      </c>
      <c r="B67" s="13">
        <v>3</v>
      </c>
      <c r="C67" s="12" t="s">
        <v>12</v>
      </c>
      <c r="D67" s="12" t="s">
        <v>12</v>
      </c>
      <c r="E67" s="12" t="s">
        <v>12</v>
      </c>
      <c r="F67" s="14">
        <v>178190</v>
      </c>
      <c r="G67" s="12" t="s">
        <v>12</v>
      </c>
      <c r="H67" s="12" t="s">
        <v>12</v>
      </c>
      <c r="I67" s="12" t="s">
        <v>12</v>
      </c>
    </row>
    <row r="68" spans="1:9" ht="19.5" customHeight="1" hidden="1">
      <c r="A68" s="31" t="s">
        <v>439</v>
      </c>
      <c r="B68" s="36" t="s">
        <v>440</v>
      </c>
      <c r="C68" s="32" t="s">
        <v>12</v>
      </c>
      <c r="D68" s="32" t="s">
        <v>17</v>
      </c>
      <c r="E68" s="33" t="s">
        <v>441</v>
      </c>
      <c r="F68" s="34">
        <v>39000</v>
      </c>
      <c r="G68" s="32" t="s">
        <v>442</v>
      </c>
      <c r="H68" s="32" t="s">
        <v>438</v>
      </c>
      <c r="I68" s="32" t="s">
        <v>16</v>
      </c>
    </row>
    <row r="69" spans="1:9" ht="19.5" customHeight="1">
      <c r="A69" s="23" t="s">
        <v>480</v>
      </c>
      <c r="B69" s="24">
        <v>1</v>
      </c>
      <c r="C69" s="25" t="s">
        <v>12</v>
      </c>
      <c r="D69" s="25" t="s">
        <v>12</v>
      </c>
      <c r="E69" s="25" t="s">
        <v>12</v>
      </c>
      <c r="F69" s="26">
        <v>169120</v>
      </c>
      <c r="G69" s="25" t="s">
        <v>12</v>
      </c>
      <c r="H69" s="25" t="s">
        <v>12</v>
      </c>
      <c r="I69" s="25" t="s">
        <v>12</v>
      </c>
    </row>
    <row r="70" spans="1:9" ht="19.5" customHeight="1" hidden="1">
      <c r="A70" s="12" t="s">
        <v>421</v>
      </c>
      <c r="B70" s="13">
        <v>1</v>
      </c>
      <c r="C70" s="12" t="s">
        <v>12</v>
      </c>
      <c r="D70" s="12" t="s">
        <v>12</v>
      </c>
      <c r="E70" s="12" t="s">
        <v>12</v>
      </c>
      <c r="F70" s="14">
        <f>SUM(F68)</f>
        <v>39000</v>
      </c>
      <c r="G70" s="12" t="s">
        <v>12</v>
      </c>
      <c r="H70" s="12" t="s">
        <v>12</v>
      </c>
      <c r="I70" s="12" t="s">
        <v>12</v>
      </c>
    </row>
    <row r="71" spans="1:9" ht="19.5" customHeight="1" hidden="1">
      <c r="A71" s="31" t="s">
        <v>69</v>
      </c>
      <c r="B71" s="36" t="s">
        <v>70</v>
      </c>
      <c r="C71" s="32" t="s">
        <v>39</v>
      </c>
      <c r="D71" s="32" t="s">
        <v>12</v>
      </c>
      <c r="E71" s="33" t="s">
        <v>444</v>
      </c>
      <c r="F71" s="34">
        <v>183675</v>
      </c>
      <c r="G71" s="32" t="s">
        <v>445</v>
      </c>
      <c r="H71" s="32" t="s">
        <v>424</v>
      </c>
      <c r="I71" s="32" t="s">
        <v>16</v>
      </c>
    </row>
    <row r="72" spans="1:9" ht="19.5" customHeight="1" hidden="1">
      <c r="A72" s="25" t="s">
        <v>72</v>
      </c>
      <c r="B72" s="24">
        <v>1</v>
      </c>
      <c r="C72" s="25" t="s">
        <v>12</v>
      </c>
      <c r="D72" s="25" t="s">
        <v>12</v>
      </c>
      <c r="E72" s="25" t="s">
        <v>12</v>
      </c>
      <c r="F72" s="26">
        <f>SUM(F71)</f>
        <v>183675</v>
      </c>
      <c r="G72" s="25" t="s">
        <v>12</v>
      </c>
      <c r="H72" s="25" t="s">
        <v>12</v>
      </c>
      <c r="I72" s="25" t="s">
        <v>12</v>
      </c>
    </row>
    <row r="73" spans="1:9" ht="19.5" customHeight="1" hidden="1">
      <c r="A73" s="12" t="s">
        <v>421</v>
      </c>
      <c r="B73" s="13">
        <v>1</v>
      </c>
      <c r="C73" s="12" t="s">
        <v>12</v>
      </c>
      <c r="D73" s="12" t="s">
        <v>12</v>
      </c>
      <c r="E73" s="12" t="s">
        <v>12</v>
      </c>
      <c r="F73" s="14">
        <f>SUM(F71)</f>
        <v>183675</v>
      </c>
      <c r="G73" s="12" t="s">
        <v>12</v>
      </c>
      <c r="H73" s="12" t="s">
        <v>12</v>
      </c>
      <c r="I73" s="12" t="s">
        <v>12</v>
      </c>
    </row>
    <row r="74" spans="1:9" ht="19.5" customHeight="1" hidden="1">
      <c r="A74" s="61" t="s">
        <v>73</v>
      </c>
      <c r="B74" s="57" t="s">
        <v>74</v>
      </c>
      <c r="C74" s="32" t="s">
        <v>12</v>
      </c>
      <c r="D74" s="32" t="s">
        <v>87</v>
      </c>
      <c r="E74" s="33" t="s">
        <v>446</v>
      </c>
      <c r="F74" s="34">
        <v>261000</v>
      </c>
      <c r="G74" s="32" t="s">
        <v>177</v>
      </c>
      <c r="H74" s="32" t="s">
        <v>424</v>
      </c>
      <c r="I74" s="32" t="s">
        <v>16</v>
      </c>
    </row>
    <row r="75" spans="1:9" ht="19.5" customHeight="1" hidden="1">
      <c r="A75" s="62" t="s">
        <v>12</v>
      </c>
      <c r="B75" s="58" t="s">
        <v>12</v>
      </c>
      <c r="C75" s="32" t="s">
        <v>12</v>
      </c>
      <c r="D75" s="32" t="s">
        <v>24</v>
      </c>
      <c r="E75" s="33" t="s">
        <v>447</v>
      </c>
      <c r="F75" s="34">
        <v>125000</v>
      </c>
      <c r="G75" s="32" t="s">
        <v>247</v>
      </c>
      <c r="H75" s="32" t="s">
        <v>438</v>
      </c>
      <c r="I75" s="32" t="s">
        <v>16</v>
      </c>
    </row>
    <row r="76" spans="1:9" ht="19.5" customHeight="1" hidden="1">
      <c r="A76" s="62" t="s">
        <v>12</v>
      </c>
      <c r="B76" s="58" t="s">
        <v>12</v>
      </c>
      <c r="C76" s="32" t="s">
        <v>12</v>
      </c>
      <c r="D76" s="32" t="s">
        <v>136</v>
      </c>
      <c r="E76" s="33" t="s">
        <v>448</v>
      </c>
      <c r="F76" s="34">
        <v>192000</v>
      </c>
      <c r="G76" s="32" t="s">
        <v>449</v>
      </c>
      <c r="H76" s="32" t="s">
        <v>427</v>
      </c>
      <c r="I76" s="32" t="s">
        <v>16</v>
      </c>
    </row>
    <row r="77" spans="1:9" ht="19.5" customHeight="1" hidden="1">
      <c r="A77" s="25" t="s">
        <v>90</v>
      </c>
      <c r="B77" s="24">
        <v>3</v>
      </c>
      <c r="C77" s="25" t="s">
        <v>12</v>
      </c>
      <c r="D77" s="25" t="s">
        <v>12</v>
      </c>
      <c r="E77" s="25" t="s">
        <v>12</v>
      </c>
      <c r="F77" s="26">
        <f>SUM(F74:F76)</f>
        <v>578000</v>
      </c>
      <c r="G77" s="25" t="s">
        <v>413</v>
      </c>
      <c r="H77" s="25" t="s">
        <v>12</v>
      </c>
      <c r="I77" s="25" t="s">
        <v>12</v>
      </c>
    </row>
    <row r="78" spans="1:9" ht="19.5" customHeight="1" hidden="1">
      <c r="A78" s="12" t="s">
        <v>421</v>
      </c>
      <c r="B78" s="13">
        <v>5</v>
      </c>
      <c r="C78" s="12" t="s">
        <v>12</v>
      </c>
      <c r="D78" s="12" t="s">
        <v>12</v>
      </c>
      <c r="E78" s="12" t="s">
        <v>12</v>
      </c>
      <c r="F78" s="14">
        <v>991750</v>
      </c>
      <c r="G78" s="12" t="s">
        <v>12</v>
      </c>
      <c r="H78" s="12" t="s">
        <v>12</v>
      </c>
      <c r="I78" s="12" t="s">
        <v>12</v>
      </c>
    </row>
    <row r="79" spans="1:9" ht="27" hidden="1">
      <c r="A79" s="31" t="s">
        <v>450</v>
      </c>
      <c r="B79" s="36" t="s">
        <v>451</v>
      </c>
      <c r="C79" s="32" t="s">
        <v>12</v>
      </c>
      <c r="D79" s="32" t="s">
        <v>31</v>
      </c>
      <c r="E79" s="33" t="s">
        <v>452</v>
      </c>
      <c r="F79" s="34">
        <v>60000</v>
      </c>
      <c r="G79" s="32" t="s">
        <v>453</v>
      </c>
      <c r="H79" s="32" t="s">
        <v>438</v>
      </c>
      <c r="I79" s="32" t="s">
        <v>16</v>
      </c>
    </row>
    <row r="80" spans="1:9" ht="19.5" customHeight="1" hidden="1">
      <c r="A80" s="25" t="s">
        <v>454</v>
      </c>
      <c r="B80" s="24">
        <v>1</v>
      </c>
      <c r="C80" s="25" t="s">
        <v>12</v>
      </c>
      <c r="D80" s="25" t="s">
        <v>12</v>
      </c>
      <c r="E80" s="25" t="s">
        <v>12</v>
      </c>
      <c r="F80" s="26">
        <f>SUM(F79)</f>
        <v>60000</v>
      </c>
      <c r="G80" s="25" t="s">
        <v>413</v>
      </c>
      <c r="H80" s="25" t="s">
        <v>12</v>
      </c>
      <c r="I80" s="25" t="s">
        <v>12</v>
      </c>
    </row>
    <row r="81" spans="1:9" ht="19.5" customHeight="1" hidden="1">
      <c r="A81" s="12" t="s">
        <v>421</v>
      </c>
      <c r="B81" s="13">
        <v>3</v>
      </c>
      <c r="C81" s="12" t="s">
        <v>12</v>
      </c>
      <c r="D81" s="12" t="s">
        <v>12</v>
      </c>
      <c r="E81" s="12" t="s">
        <v>12</v>
      </c>
      <c r="F81" s="14">
        <v>188200</v>
      </c>
      <c r="G81" s="12" t="s">
        <v>12</v>
      </c>
      <c r="H81" s="12" t="s">
        <v>12</v>
      </c>
      <c r="I81" s="12" t="s">
        <v>12</v>
      </c>
    </row>
    <row r="82" spans="1:9" ht="19.5" customHeight="1" hidden="1">
      <c r="A82" s="61" t="s">
        <v>455</v>
      </c>
      <c r="B82" s="57" t="s">
        <v>456</v>
      </c>
      <c r="C82" s="32" t="s">
        <v>12</v>
      </c>
      <c r="D82" s="32" t="s">
        <v>457</v>
      </c>
      <c r="E82" s="33" t="s">
        <v>458</v>
      </c>
      <c r="F82" s="34">
        <v>72000</v>
      </c>
      <c r="G82" s="32" t="s">
        <v>279</v>
      </c>
      <c r="H82" s="32" t="s">
        <v>438</v>
      </c>
      <c r="I82" s="32" t="s">
        <v>16</v>
      </c>
    </row>
    <row r="83" spans="1:9" ht="19.5" customHeight="1" hidden="1">
      <c r="A83" s="62" t="s">
        <v>12</v>
      </c>
      <c r="B83" s="58" t="s">
        <v>12</v>
      </c>
      <c r="C83" s="32" t="s">
        <v>12</v>
      </c>
      <c r="D83" s="32" t="s">
        <v>457</v>
      </c>
      <c r="E83" s="33" t="s">
        <v>459</v>
      </c>
      <c r="F83" s="34">
        <v>550000</v>
      </c>
      <c r="G83" s="32" t="s">
        <v>460</v>
      </c>
      <c r="H83" s="32" t="s">
        <v>427</v>
      </c>
      <c r="I83" s="32" t="s">
        <v>16</v>
      </c>
    </row>
    <row r="84" spans="1:9" ht="19.5" customHeight="1" hidden="1">
      <c r="A84" s="62" t="s">
        <v>12</v>
      </c>
      <c r="B84" s="58" t="s">
        <v>12</v>
      </c>
      <c r="C84" s="32" t="s">
        <v>12</v>
      </c>
      <c r="D84" s="32" t="s">
        <v>31</v>
      </c>
      <c r="E84" s="33" t="s">
        <v>461</v>
      </c>
      <c r="F84" s="34">
        <v>20000</v>
      </c>
      <c r="G84" s="32" t="s">
        <v>453</v>
      </c>
      <c r="H84" s="32" t="s">
        <v>438</v>
      </c>
      <c r="I84" s="32" t="s">
        <v>16</v>
      </c>
    </row>
    <row r="85" spans="1:9" ht="19.5" customHeight="1" hidden="1">
      <c r="A85" s="62" t="s">
        <v>12</v>
      </c>
      <c r="B85" s="58" t="s">
        <v>12</v>
      </c>
      <c r="C85" s="32" t="s">
        <v>12</v>
      </c>
      <c r="D85" s="32" t="s">
        <v>31</v>
      </c>
      <c r="E85" s="33" t="s">
        <v>462</v>
      </c>
      <c r="F85" s="34">
        <v>50000</v>
      </c>
      <c r="G85" s="32" t="s">
        <v>463</v>
      </c>
      <c r="H85" s="32" t="s">
        <v>438</v>
      </c>
      <c r="I85" s="32" t="s">
        <v>16</v>
      </c>
    </row>
    <row r="86" spans="1:9" ht="19.5" customHeight="1" hidden="1">
      <c r="A86" s="25" t="s">
        <v>464</v>
      </c>
      <c r="B86" s="24">
        <v>4</v>
      </c>
      <c r="C86" s="25" t="s">
        <v>12</v>
      </c>
      <c r="D86" s="25" t="s">
        <v>12</v>
      </c>
      <c r="E86" s="25" t="s">
        <v>12</v>
      </c>
      <c r="F86" s="26">
        <f>SUM(F82:F85)</f>
        <v>692000</v>
      </c>
      <c r="G86" s="25" t="s">
        <v>12</v>
      </c>
      <c r="H86" s="25" t="s">
        <v>12</v>
      </c>
      <c r="I86" s="25" t="s">
        <v>12</v>
      </c>
    </row>
    <row r="87" spans="1:9" ht="19.5" customHeight="1" hidden="1">
      <c r="A87" s="12" t="s">
        <v>421</v>
      </c>
      <c r="B87" s="13">
        <v>4</v>
      </c>
      <c r="C87" s="12" t="s">
        <v>12</v>
      </c>
      <c r="D87" s="12" t="s">
        <v>12</v>
      </c>
      <c r="E87" s="12" t="s">
        <v>12</v>
      </c>
      <c r="F87" s="14">
        <f>SUM(F82:F85)</f>
        <v>692000</v>
      </c>
      <c r="G87" s="12" t="s">
        <v>12</v>
      </c>
      <c r="H87" s="12" t="s">
        <v>12</v>
      </c>
      <c r="I87" s="12" t="s">
        <v>12</v>
      </c>
    </row>
    <row r="88" spans="1:9" ht="27" hidden="1">
      <c r="A88" s="31" t="s">
        <v>465</v>
      </c>
      <c r="B88" s="36" t="s">
        <v>466</v>
      </c>
      <c r="C88" s="32" t="s">
        <v>12</v>
      </c>
      <c r="D88" s="32" t="s">
        <v>31</v>
      </c>
      <c r="E88" s="33" t="s">
        <v>467</v>
      </c>
      <c r="F88" s="34">
        <v>52300</v>
      </c>
      <c r="G88" s="32" t="s">
        <v>468</v>
      </c>
      <c r="H88" s="32" t="s">
        <v>438</v>
      </c>
      <c r="I88" s="32" t="s">
        <v>16</v>
      </c>
    </row>
    <row r="89" spans="1:9" ht="18.75" customHeight="1">
      <c r="A89" s="40" t="s">
        <v>443</v>
      </c>
      <c r="B89" s="42">
        <v>1</v>
      </c>
      <c r="C89" s="38" t="s">
        <v>12</v>
      </c>
      <c r="D89" s="38" t="s">
        <v>12</v>
      </c>
      <c r="E89" s="39" t="s">
        <v>12</v>
      </c>
      <c r="F89" s="41">
        <v>39000</v>
      </c>
      <c r="G89" s="38" t="s">
        <v>12</v>
      </c>
      <c r="H89" s="38" t="s">
        <v>12</v>
      </c>
      <c r="I89" s="38" t="s">
        <v>12</v>
      </c>
    </row>
    <row r="90" spans="1:9" ht="19.5" customHeight="1">
      <c r="A90" s="23" t="s">
        <v>454</v>
      </c>
      <c r="B90" s="24">
        <v>4</v>
      </c>
      <c r="C90" s="25" t="s">
        <v>12</v>
      </c>
      <c r="D90" s="25" t="s">
        <v>12</v>
      </c>
      <c r="E90" s="25" t="s">
        <v>12</v>
      </c>
      <c r="F90" s="26">
        <v>238250</v>
      </c>
      <c r="G90" s="25" t="s">
        <v>413</v>
      </c>
      <c r="H90" s="25" t="s">
        <v>12</v>
      </c>
      <c r="I90" s="25" t="s">
        <v>12</v>
      </c>
    </row>
    <row r="91" spans="1:9" ht="19.5" customHeight="1">
      <c r="A91" s="23" t="s">
        <v>464</v>
      </c>
      <c r="B91" s="24">
        <v>5</v>
      </c>
      <c r="C91" s="25" t="s">
        <v>12</v>
      </c>
      <c r="D91" s="25" t="s">
        <v>12</v>
      </c>
      <c r="E91" s="25" t="s">
        <v>12</v>
      </c>
      <c r="F91" s="26">
        <v>702000</v>
      </c>
      <c r="G91" s="25" t="s">
        <v>416</v>
      </c>
      <c r="H91" s="25" t="s">
        <v>12</v>
      </c>
      <c r="I91" s="25" t="s">
        <v>12</v>
      </c>
    </row>
    <row r="92" spans="1:9" ht="13.5">
      <c r="A92" s="23" t="s">
        <v>506</v>
      </c>
      <c r="B92" s="24">
        <v>1</v>
      </c>
      <c r="C92" s="25" t="s">
        <v>12</v>
      </c>
      <c r="D92" s="25" t="s">
        <v>12</v>
      </c>
      <c r="E92" s="25" t="s">
        <v>12</v>
      </c>
      <c r="F92" s="26">
        <v>463100</v>
      </c>
      <c r="G92" s="25" t="s">
        <v>12</v>
      </c>
      <c r="H92" s="25" t="s">
        <v>12</v>
      </c>
      <c r="I92" s="25" t="s">
        <v>12</v>
      </c>
    </row>
    <row r="93" spans="1:9" ht="19.5" customHeight="1">
      <c r="A93" s="23" t="s">
        <v>469</v>
      </c>
      <c r="B93" s="24">
        <v>1</v>
      </c>
      <c r="C93" s="25" t="s">
        <v>12</v>
      </c>
      <c r="D93" s="25" t="s">
        <v>12</v>
      </c>
      <c r="E93" s="25" t="s">
        <v>12</v>
      </c>
      <c r="F93" s="26">
        <v>52300</v>
      </c>
      <c r="G93" s="25" t="s">
        <v>12</v>
      </c>
      <c r="H93" s="25" t="s">
        <v>12</v>
      </c>
      <c r="I93" s="25" t="s">
        <v>12</v>
      </c>
    </row>
    <row r="94" spans="1:9" ht="19.5" customHeight="1" hidden="1">
      <c r="A94" s="12" t="s">
        <v>421</v>
      </c>
      <c r="B94" s="13">
        <v>1</v>
      </c>
      <c r="C94" s="12" t="s">
        <v>12</v>
      </c>
      <c r="D94" s="12" t="s">
        <v>12</v>
      </c>
      <c r="E94" s="12" t="s">
        <v>12</v>
      </c>
      <c r="F94" s="14">
        <f>SUM(F88)</f>
        <v>52300</v>
      </c>
      <c r="G94" s="12" t="s">
        <v>12</v>
      </c>
      <c r="H94" s="12" t="s">
        <v>12</v>
      </c>
      <c r="I94" s="12" t="s">
        <v>12</v>
      </c>
    </row>
    <row r="95" spans="1:9" ht="19.5" customHeight="1" hidden="1">
      <c r="A95" s="61" t="s">
        <v>91</v>
      </c>
      <c r="B95" s="57" t="s">
        <v>92</v>
      </c>
      <c r="C95" s="32" t="s">
        <v>12</v>
      </c>
      <c r="D95" s="32" t="s">
        <v>57</v>
      </c>
      <c r="E95" s="33" t="s">
        <v>470</v>
      </c>
      <c r="F95" s="34">
        <v>150000</v>
      </c>
      <c r="G95" s="32" t="s">
        <v>471</v>
      </c>
      <c r="H95" s="32" t="s">
        <v>472</v>
      </c>
      <c r="I95" s="32" t="s">
        <v>16</v>
      </c>
    </row>
    <row r="96" spans="1:9" ht="19.5" customHeight="1" hidden="1">
      <c r="A96" s="62" t="s">
        <v>12</v>
      </c>
      <c r="B96" s="58" t="s">
        <v>12</v>
      </c>
      <c r="C96" s="32" t="s">
        <v>12</v>
      </c>
      <c r="D96" s="32" t="s">
        <v>17</v>
      </c>
      <c r="E96" s="33" t="s">
        <v>473</v>
      </c>
      <c r="F96" s="34">
        <v>90000</v>
      </c>
      <c r="G96" s="32" t="s">
        <v>474</v>
      </c>
      <c r="H96" s="32" t="s">
        <v>472</v>
      </c>
      <c r="I96" s="32" t="s">
        <v>16</v>
      </c>
    </row>
    <row r="97" spans="1:9" ht="19.5" customHeight="1" hidden="1">
      <c r="A97" s="62" t="s">
        <v>12</v>
      </c>
      <c r="B97" s="58" t="s">
        <v>12</v>
      </c>
      <c r="C97" s="32" t="s">
        <v>12</v>
      </c>
      <c r="D97" s="32" t="s">
        <v>24</v>
      </c>
      <c r="E97" s="33" t="s">
        <v>475</v>
      </c>
      <c r="F97" s="34">
        <v>162500</v>
      </c>
      <c r="G97" s="32" t="s">
        <v>247</v>
      </c>
      <c r="H97" s="32" t="s">
        <v>430</v>
      </c>
      <c r="I97" s="32" t="s">
        <v>16</v>
      </c>
    </row>
    <row r="98" spans="1:9" ht="19.5" customHeight="1">
      <c r="A98" s="23" t="s">
        <v>95</v>
      </c>
      <c r="B98" s="24">
        <v>4</v>
      </c>
      <c r="C98" s="25" t="s">
        <v>12</v>
      </c>
      <c r="D98" s="25" t="s">
        <v>12</v>
      </c>
      <c r="E98" s="25" t="s">
        <v>12</v>
      </c>
      <c r="F98" s="26">
        <v>537500</v>
      </c>
      <c r="G98" s="26" t="s">
        <v>413</v>
      </c>
      <c r="H98" s="25" t="s">
        <v>12</v>
      </c>
      <c r="I98" s="25" t="s">
        <v>12</v>
      </c>
    </row>
    <row r="99" spans="1:9" ht="19.5" customHeight="1">
      <c r="A99" s="23" t="s">
        <v>481</v>
      </c>
      <c r="B99" s="24">
        <v>10</v>
      </c>
      <c r="C99" s="25" t="s">
        <v>12</v>
      </c>
      <c r="D99" s="25" t="s">
        <v>12</v>
      </c>
      <c r="E99" s="25" t="s">
        <v>12</v>
      </c>
      <c r="F99" s="26">
        <v>2801150</v>
      </c>
      <c r="G99" s="26" t="s">
        <v>412</v>
      </c>
      <c r="H99" s="25" t="s">
        <v>12</v>
      </c>
      <c r="I99" s="25" t="s">
        <v>12</v>
      </c>
    </row>
    <row r="100" spans="1:12" ht="19.5" customHeight="1">
      <c r="A100" s="23" t="s">
        <v>482</v>
      </c>
      <c r="B100" s="24">
        <v>2</v>
      </c>
      <c r="C100" s="25" t="s">
        <v>12</v>
      </c>
      <c r="D100" s="25" t="s">
        <v>12</v>
      </c>
      <c r="E100" s="25" t="s">
        <v>12</v>
      </c>
      <c r="F100" s="26">
        <v>148600</v>
      </c>
      <c r="G100" s="26" t="s">
        <v>412</v>
      </c>
      <c r="H100" s="25" t="s">
        <v>12</v>
      </c>
      <c r="I100" s="25" t="s">
        <v>12</v>
      </c>
      <c r="L100" t="s">
        <v>412</v>
      </c>
    </row>
    <row r="101" spans="1:9" ht="21.75" customHeight="1">
      <c r="A101" s="27" t="s">
        <v>419</v>
      </c>
      <c r="B101" s="28">
        <v>107</v>
      </c>
      <c r="C101" s="27" t="s">
        <v>12</v>
      </c>
      <c r="D101" s="27" t="s">
        <v>12</v>
      </c>
      <c r="E101" s="27" t="s">
        <v>12</v>
      </c>
      <c r="F101" s="29">
        <v>28675430</v>
      </c>
      <c r="G101" s="27" t="s">
        <v>12</v>
      </c>
      <c r="H101" s="27" t="s">
        <v>12</v>
      </c>
      <c r="I101" s="27" t="s">
        <v>12</v>
      </c>
    </row>
  </sheetData>
  <sheetProtection/>
  <mergeCells count="25">
    <mergeCell ref="A74:A76"/>
    <mergeCell ref="B74:B76"/>
    <mergeCell ref="A82:A85"/>
    <mergeCell ref="B82:B85"/>
    <mergeCell ref="A95:A97"/>
    <mergeCell ref="B95:B97"/>
    <mergeCell ref="A54:A56"/>
    <mergeCell ref="B54:B56"/>
    <mergeCell ref="A59:A61"/>
    <mergeCell ref="B59:B61"/>
    <mergeCell ref="A64:A65"/>
    <mergeCell ref="B64:B65"/>
    <mergeCell ref="A1:I1"/>
    <mergeCell ref="A3:A4"/>
    <mergeCell ref="B3:B4"/>
    <mergeCell ref="A10:A11"/>
    <mergeCell ref="B10:B11"/>
    <mergeCell ref="A14:A15"/>
    <mergeCell ref="B14:B15"/>
    <mergeCell ref="A18:A19"/>
    <mergeCell ref="B18:B19"/>
    <mergeCell ref="A25:A26"/>
    <mergeCell ref="B25:B26"/>
    <mergeCell ref="A32:A37"/>
    <mergeCell ref="B32:B37"/>
  </mergeCells>
  <printOptions/>
  <pageMargins left="0.6" right="0.4" top="0.2" bottom="0.6" header="0.5" footer="0.2"/>
  <pageSetup firstPageNumber="1" useFirstPageNumber="1" fitToHeight="1" fitToWidth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65" t="s">
        <v>407</v>
      </c>
      <c r="B1" s="60"/>
      <c r="C1" s="60"/>
      <c r="D1" s="60"/>
      <c r="E1" s="60"/>
      <c r="F1" s="60"/>
      <c r="G1" s="60"/>
    </row>
    <row r="2" spans="1:7" ht="13.5">
      <c r="A2" s="66" t="s">
        <v>408</v>
      </c>
      <c r="B2" s="66" t="s">
        <v>12</v>
      </c>
      <c r="C2" s="66" t="s">
        <v>12</v>
      </c>
      <c r="D2" s="66" t="s">
        <v>353</v>
      </c>
      <c r="E2" s="66" t="s">
        <v>12</v>
      </c>
      <c r="F2" s="66" t="s">
        <v>12</v>
      </c>
      <c r="G2" s="66" t="s">
        <v>354</v>
      </c>
    </row>
    <row r="3" spans="1:7" ht="13.5">
      <c r="A3" s="66" t="s">
        <v>12</v>
      </c>
      <c r="B3" s="66" t="s">
        <v>12</v>
      </c>
      <c r="C3" s="66" t="s">
        <v>12</v>
      </c>
      <c r="D3" s="1" t="s">
        <v>355</v>
      </c>
      <c r="E3" s="1" t="s">
        <v>356</v>
      </c>
      <c r="F3" s="1" t="s">
        <v>357</v>
      </c>
      <c r="G3" s="66" t="s">
        <v>12</v>
      </c>
    </row>
    <row r="4" spans="1:7" ht="13.5">
      <c r="A4" s="2">
        <v>1</v>
      </c>
      <c r="B4" s="2" t="s">
        <v>409</v>
      </c>
      <c r="C4" s="3" t="s">
        <v>345</v>
      </c>
      <c r="D4" s="8">
        <v>2</v>
      </c>
      <c r="E4" s="8" t="s">
        <v>360</v>
      </c>
      <c r="F4" s="8">
        <v>2</v>
      </c>
      <c r="G4" s="8">
        <v>57030</v>
      </c>
    </row>
    <row r="5" spans="2:7" ht="13.5">
      <c r="B5" s="55" t="s">
        <v>357</v>
      </c>
      <c r="C5" s="55" t="s">
        <v>12</v>
      </c>
      <c r="D5" s="8">
        <v>2</v>
      </c>
      <c r="E5" s="8">
        <v>0</v>
      </c>
      <c r="F5" s="8">
        <v>2</v>
      </c>
      <c r="G5" s="8">
        <v>57030</v>
      </c>
    </row>
  </sheetData>
  <sheetProtection/>
  <mergeCells count="5">
    <mergeCell ref="A1:G1"/>
    <mergeCell ref="A2:C3"/>
    <mergeCell ref="D2:F2"/>
    <mergeCell ref="G2:G3"/>
    <mergeCell ref="B5:C5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&amp;L&amp;C&amp;"新細明體,regular"牛用&amp;R&amp;"新細明體,regular"第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28"/>
  <sheetViews>
    <sheetView zoomScalePageLayoutView="0" workbookViewId="0" topLeftCell="A112">
      <selection activeCell="A128" sqref="A128:IV128"/>
    </sheetView>
  </sheetViews>
  <sheetFormatPr defaultColWidth="9.140625" defaultRowHeight="12.75"/>
  <cols>
    <col min="1" max="1" width="23.7109375" style="0" customWidth="1"/>
    <col min="2" max="2" width="16.7109375" style="30" customWidth="1"/>
    <col min="3" max="4" width="7.7109375" style="0" customWidth="1"/>
    <col min="5" max="6" width="14.28125" style="0" customWidth="1"/>
    <col min="7" max="7" width="12.28125" style="0" customWidth="1"/>
    <col min="8" max="9" width="7.7109375" style="0" customWidth="1"/>
  </cols>
  <sheetData>
    <row r="1" spans="1:9" ht="30" customHeight="1">
      <c r="A1" s="59" t="s">
        <v>96</v>
      </c>
      <c r="B1" s="60"/>
      <c r="C1" s="60"/>
      <c r="D1" s="60"/>
      <c r="E1" s="60"/>
      <c r="F1" s="60"/>
      <c r="G1" s="60"/>
      <c r="H1" s="60"/>
      <c r="I1" s="60"/>
    </row>
    <row r="2" spans="1:9" ht="19.5" customHeight="1">
      <c r="A2" s="1" t="s">
        <v>97</v>
      </c>
      <c r="B2" s="2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410</v>
      </c>
      <c r="I2" s="1" t="s">
        <v>8</v>
      </c>
    </row>
    <row r="3" spans="1:9" ht="19.5" customHeight="1">
      <c r="A3" s="2" t="s">
        <v>98</v>
      </c>
      <c r="B3" s="36" t="s">
        <v>99</v>
      </c>
      <c r="C3" s="6" t="s">
        <v>12</v>
      </c>
      <c r="D3" s="6" t="s">
        <v>100</v>
      </c>
      <c r="E3" s="5" t="s">
        <v>101</v>
      </c>
      <c r="F3" s="8">
        <v>660000</v>
      </c>
      <c r="G3" s="6" t="s">
        <v>102</v>
      </c>
      <c r="H3" s="6" t="s">
        <v>20</v>
      </c>
      <c r="I3" s="6" t="s">
        <v>16</v>
      </c>
    </row>
    <row r="4" spans="1:9" ht="19.5" customHeight="1">
      <c r="A4" s="7" t="s">
        <v>103</v>
      </c>
      <c r="B4" s="24">
        <v>1</v>
      </c>
      <c r="C4" s="7" t="s">
        <v>12</v>
      </c>
      <c r="D4" s="7" t="s">
        <v>12</v>
      </c>
      <c r="E4" s="7" t="s">
        <v>12</v>
      </c>
      <c r="F4" s="35">
        <f>SUM(F3)</f>
        <v>660000</v>
      </c>
      <c r="G4" s="25" t="s">
        <v>413</v>
      </c>
      <c r="H4" s="7" t="s">
        <v>12</v>
      </c>
      <c r="I4" s="7" t="s">
        <v>12</v>
      </c>
    </row>
    <row r="5" spans="1:9" ht="19.5" customHeight="1">
      <c r="A5" s="12" t="s">
        <v>411</v>
      </c>
      <c r="B5" s="13">
        <v>3</v>
      </c>
      <c r="C5" s="12" t="s">
        <v>12</v>
      </c>
      <c r="D5" s="12" t="s">
        <v>12</v>
      </c>
      <c r="E5" s="12" t="s">
        <v>12</v>
      </c>
      <c r="F5" s="45">
        <v>1700000</v>
      </c>
      <c r="G5" s="12" t="s">
        <v>12</v>
      </c>
      <c r="H5" s="12" t="s">
        <v>12</v>
      </c>
      <c r="I5" s="12" t="s">
        <v>12</v>
      </c>
    </row>
    <row r="6" spans="1:9" ht="19.5" customHeight="1">
      <c r="A6" s="31" t="s">
        <v>104</v>
      </c>
      <c r="B6" s="36" t="s">
        <v>105</v>
      </c>
      <c r="C6" s="32" t="s">
        <v>39</v>
      </c>
      <c r="D6" s="32" t="s">
        <v>12</v>
      </c>
      <c r="E6" s="33" t="s">
        <v>106</v>
      </c>
      <c r="F6" s="34">
        <v>2991000</v>
      </c>
      <c r="G6" s="32" t="s">
        <v>107</v>
      </c>
      <c r="H6" s="32" t="s">
        <v>20</v>
      </c>
      <c r="I6" s="32" t="s">
        <v>16</v>
      </c>
    </row>
    <row r="7" spans="1:9" ht="19.5" customHeight="1">
      <c r="A7" s="7" t="s">
        <v>108</v>
      </c>
      <c r="B7" s="24">
        <v>1</v>
      </c>
      <c r="C7" s="7" t="s">
        <v>12</v>
      </c>
      <c r="D7" s="7" t="s">
        <v>12</v>
      </c>
      <c r="E7" s="7" t="s">
        <v>12</v>
      </c>
      <c r="F7" s="35">
        <f>SUM(F6)</f>
        <v>2991000</v>
      </c>
      <c r="G7" s="7" t="s">
        <v>12</v>
      </c>
      <c r="H7" s="7" t="s">
        <v>12</v>
      </c>
      <c r="I7" s="7" t="s">
        <v>12</v>
      </c>
    </row>
    <row r="8" spans="1:9" ht="19.5" customHeight="1">
      <c r="A8" s="12" t="s">
        <v>411</v>
      </c>
      <c r="B8" s="13">
        <v>1</v>
      </c>
      <c r="C8" s="12" t="s">
        <v>12</v>
      </c>
      <c r="D8" s="12" t="s">
        <v>12</v>
      </c>
      <c r="E8" s="12" t="s">
        <v>12</v>
      </c>
      <c r="F8" s="45">
        <f>SUM(F7)</f>
        <v>2991000</v>
      </c>
      <c r="G8" s="12" t="s">
        <v>12</v>
      </c>
      <c r="H8" s="12" t="s">
        <v>12</v>
      </c>
      <c r="I8" s="12" t="s">
        <v>12</v>
      </c>
    </row>
    <row r="9" spans="1:9" ht="19.5" customHeight="1">
      <c r="A9" s="2" t="s">
        <v>109</v>
      </c>
      <c r="B9" s="36" t="s">
        <v>110</v>
      </c>
      <c r="C9" s="6" t="s">
        <v>75</v>
      </c>
      <c r="D9" s="6" t="s">
        <v>12</v>
      </c>
      <c r="E9" s="5" t="s">
        <v>111</v>
      </c>
      <c r="F9" s="8">
        <v>408500</v>
      </c>
      <c r="G9" s="6" t="s">
        <v>112</v>
      </c>
      <c r="H9" s="6" t="s">
        <v>20</v>
      </c>
      <c r="I9" s="6" t="s">
        <v>16</v>
      </c>
    </row>
    <row r="10" spans="1:9" ht="19.5" customHeight="1">
      <c r="A10" s="7" t="s">
        <v>113</v>
      </c>
      <c r="B10" s="24">
        <v>1</v>
      </c>
      <c r="C10" s="7" t="s">
        <v>12</v>
      </c>
      <c r="D10" s="7" t="s">
        <v>12</v>
      </c>
      <c r="E10" s="7" t="s">
        <v>12</v>
      </c>
      <c r="F10" s="35">
        <f>SUM(F9)</f>
        <v>408500</v>
      </c>
      <c r="G10" s="25" t="s">
        <v>413</v>
      </c>
      <c r="H10" s="7" t="s">
        <v>12</v>
      </c>
      <c r="I10" s="7" t="s">
        <v>12</v>
      </c>
    </row>
    <row r="11" spans="1:9" ht="19.5" customHeight="1">
      <c r="A11" s="12" t="s">
        <v>411</v>
      </c>
      <c r="B11" s="13">
        <v>5</v>
      </c>
      <c r="C11" s="12" t="s">
        <v>12</v>
      </c>
      <c r="D11" s="12" t="s">
        <v>12</v>
      </c>
      <c r="E11" s="12" t="s">
        <v>12</v>
      </c>
      <c r="F11" s="45">
        <v>7579500</v>
      </c>
      <c r="G11" s="12" t="s">
        <v>12</v>
      </c>
      <c r="H11" s="12" t="s">
        <v>12</v>
      </c>
      <c r="I11" s="12" t="s">
        <v>12</v>
      </c>
    </row>
    <row r="12" spans="1:9" ht="19.5" customHeight="1">
      <c r="A12" s="55" t="s">
        <v>114</v>
      </c>
      <c r="B12" s="57" t="s">
        <v>115</v>
      </c>
      <c r="C12" s="6" t="s">
        <v>39</v>
      </c>
      <c r="D12" s="6" t="s">
        <v>12</v>
      </c>
      <c r="E12" s="5" t="s">
        <v>116</v>
      </c>
      <c r="F12" s="8">
        <v>32246000</v>
      </c>
      <c r="G12" s="6" t="s">
        <v>117</v>
      </c>
      <c r="H12" s="6" t="s">
        <v>80</v>
      </c>
      <c r="I12" s="6" t="s">
        <v>16</v>
      </c>
    </row>
    <row r="13" spans="1:9" ht="19.5" customHeight="1">
      <c r="A13" s="56" t="s">
        <v>12</v>
      </c>
      <c r="B13" s="58" t="s">
        <v>12</v>
      </c>
      <c r="C13" s="6" t="s">
        <v>12</v>
      </c>
      <c r="D13" s="6" t="s">
        <v>17</v>
      </c>
      <c r="E13" s="5" t="s">
        <v>118</v>
      </c>
      <c r="F13" s="8">
        <v>3160000</v>
      </c>
      <c r="G13" s="6" t="s">
        <v>119</v>
      </c>
      <c r="H13" s="6" t="s">
        <v>80</v>
      </c>
      <c r="I13" s="6" t="s">
        <v>16</v>
      </c>
    </row>
    <row r="14" spans="1:9" ht="19.5" customHeight="1">
      <c r="A14" s="56" t="s">
        <v>12</v>
      </c>
      <c r="B14" s="58" t="s">
        <v>12</v>
      </c>
      <c r="C14" s="6" t="s">
        <v>12</v>
      </c>
      <c r="D14" s="6" t="s">
        <v>17</v>
      </c>
      <c r="E14" s="5" t="s">
        <v>120</v>
      </c>
      <c r="F14" s="8">
        <v>5600000</v>
      </c>
      <c r="G14" s="6" t="s">
        <v>121</v>
      </c>
      <c r="H14" s="6" t="s">
        <v>80</v>
      </c>
      <c r="I14" s="6" t="s">
        <v>16</v>
      </c>
    </row>
    <row r="15" spans="1:9" ht="19.5" customHeight="1">
      <c r="A15" s="56" t="s">
        <v>12</v>
      </c>
      <c r="B15" s="58" t="s">
        <v>12</v>
      </c>
      <c r="C15" s="6" t="s">
        <v>12</v>
      </c>
      <c r="D15" s="6" t="s">
        <v>17</v>
      </c>
      <c r="E15" s="5" t="s">
        <v>122</v>
      </c>
      <c r="F15" s="8">
        <v>2250000</v>
      </c>
      <c r="G15" s="6" t="s">
        <v>123</v>
      </c>
      <c r="H15" s="6" t="s">
        <v>80</v>
      </c>
      <c r="I15" s="6" t="s">
        <v>16</v>
      </c>
    </row>
    <row r="16" spans="1:9" ht="19.5" customHeight="1">
      <c r="A16" s="7" t="s">
        <v>124</v>
      </c>
      <c r="B16" s="24">
        <v>4</v>
      </c>
      <c r="C16" s="7" t="s">
        <v>12</v>
      </c>
      <c r="D16" s="7" t="s">
        <v>12</v>
      </c>
      <c r="E16" s="7" t="s">
        <v>12</v>
      </c>
      <c r="F16" s="35">
        <f>SUM(F12:F15)</f>
        <v>43256000</v>
      </c>
      <c r="G16" s="25" t="s">
        <v>486</v>
      </c>
      <c r="H16" s="7" t="s">
        <v>12</v>
      </c>
      <c r="I16" s="7" t="s">
        <v>12</v>
      </c>
    </row>
    <row r="17" spans="1:9" ht="19.5" customHeight="1">
      <c r="A17" s="12" t="s">
        <v>411</v>
      </c>
      <c r="B17" s="13">
        <v>9</v>
      </c>
      <c r="C17" s="12" t="s">
        <v>12</v>
      </c>
      <c r="D17" s="12" t="s">
        <v>12</v>
      </c>
      <c r="E17" s="12" t="s">
        <v>12</v>
      </c>
      <c r="F17" s="45">
        <v>86081000</v>
      </c>
      <c r="G17" s="12" t="s">
        <v>12</v>
      </c>
      <c r="H17" s="12" t="s">
        <v>12</v>
      </c>
      <c r="I17" s="12" t="s">
        <v>12</v>
      </c>
    </row>
    <row r="18" spans="1:9" ht="19.5" customHeight="1">
      <c r="A18" s="55" t="s">
        <v>125</v>
      </c>
      <c r="B18" s="57" t="s">
        <v>126</v>
      </c>
      <c r="C18" s="6" t="s">
        <v>75</v>
      </c>
      <c r="D18" s="6" t="s">
        <v>12</v>
      </c>
      <c r="E18" s="5" t="s">
        <v>127</v>
      </c>
      <c r="F18" s="8">
        <v>4969000</v>
      </c>
      <c r="G18" s="6" t="s">
        <v>128</v>
      </c>
      <c r="H18" s="6" t="s">
        <v>86</v>
      </c>
      <c r="I18" s="6" t="s">
        <v>16</v>
      </c>
    </row>
    <row r="19" spans="1:9" ht="19.5" customHeight="1">
      <c r="A19" s="56" t="s">
        <v>12</v>
      </c>
      <c r="B19" s="58" t="s">
        <v>12</v>
      </c>
      <c r="C19" s="6" t="s">
        <v>12</v>
      </c>
      <c r="D19" s="6" t="s">
        <v>17</v>
      </c>
      <c r="E19" s="5" t="s">
        <v>129</v>
      </c>
      <c r="F19" s="8">
        <v>2770000</v>
      </c>
      <c r="G19" s="6" t="s">
        <v>130</v>
      </c>
      <c r="H19" s="6" t="s">
        <v>131</v>
      </c>
      <c r="I19" s="6" t="s">
        <v>16</v>
      </c>
    </row>
    <row r="20" spans="1:9" ht="19.5" customHeight="1">
      <c r="A20" s="56" t="s">
        <v>12</v>
      </c>
      <c r="B20" s="58" t="s">
        <v>12</v>
      </c>
      <c r="C20" s="6" t="s">
        <v>12</v>
      </c>
      <c r="D20" s="6" t="s">
        <v>17</v>
      </c>
      <c r="E20" s="5" t="s">
        <v>132</v>
      </c>
      <c r="F20" s="8">
        <v>4900000</v>
      </c>
      <c r="G20" s="6" t="s">
        <v>133</v>
      </c>
      <c r="H20" s="6" t="s">
        <v>86</v>
      </c>
      <c r="I20" s="6" t="s">
        <v>16</v>
      </c>
    </row>
    <row r="21" spans="1:9" ht="19.5" customHeight="1">
      <c r="A21" s="56" t="s">
        <v>12</v>
      </c>
      <c r="B21" s="58" t="s">
        <v>12</v>
      </c>
      <c r="C21" s="6" t="s">
        <v>12</v>
      </c>
      <c r="D21" s="6" t="s">
        <v>87</v>
      </c>
      <c r="E21" s="5" t="s">
        <v>134</v>
      </c>
      <c r="F21" s="8">
        <v>3600000</v>
      </c>
      <c r="G21" s="6" t="s">
        <v>135</v>
      </c>
      <c r="H21" s="6" t="s">
        <v>20</v>
      </c>
      <c r="I21" s="6" t="s">
        <v>16</v>
      </c>
    </row>
    <row r="22" spans="1:9" ht="19.5" customHeight="1">
      <c r="A22" s="56" t="s">
        <v>12</v>
      </c>
      <c r="B22" s="58" t="s">
        <v>12</v>
      </c>
      <c r="C22" s="6" t="s">
        <v>12</v>
      </c>
      <c r="D22" s="6" t="s">
        <v>136</v>
      </c>
      <c r="E22" s="5" t="s">
        <v>137</v>
      </c>
      <c r="F22" s="8">
        <v>7500000</v>
      </c>
      <c r="G22" s="6" t="s">
        <v>138</v>
      </c>
      <c r="H22" s="6" t="s">
        <v>86</v>
      </c>
      <c r="I22" s="6" t="s">
        <v>16</v>
      </c>
    </row>
    <row r="23" spans="1:9" ht="19.5" customHeight="1">
      <c r="A23" s="7" t="s">
        <v>139</v>
      </c>
      <c r="B23" s="24">
        <v>5</v>
      </c>
      <c r="C23" s="7" t="s">
        <v>12</v>
      </c>
      <c r="D23" s="7" t="s">
        <v>12</v>
      </c>
      <c r="E23" s="7" t="s">
        <v>12</v>
      </c>
      <c r="F23" s="35">
        <f>SUM(F18:F22)</f>
        <v>23739000</v>
      </c>
      <c r="G23" s="25" t="s">
        <v>486</v>
      </c>
      <c r="H23" s="7" t="s">
        <v>12</v>
      </c>
      <c r="I23" s="7" t="s">
        <v>12</v>
      </c>
    </row>
    <row r="24" spans="1:9" ht="19.5" customHeight="1">
      <c r="A24" s="12" t="s">
        <v>411</v>
      </c>
      <c r="B24" s="13">
        <v>18</v>
      </c>
      <c r="C24" s="12" t="s">
        <v>12</v>
      </c>
      <c r="D24" s="12" t="s">
        <v>12</v>
      </c>
      <c r="E24" s="12" t="s">
        <v>12</v>
      </c>
      <c r="F24" s="45">
        <v>122229000</v>
      </c>
      <c r="G24" s="12" t="s">
        <v>12</v>
      </c>
      <c r="H24" s="12" t="s">
        <v>12</v>
      </c>
      <c r="I24" s="12" t="s">
        <v>12</v>
      </c>
    </row>
    <row r="25" spans="1:9" ht="19.5" customHeight="1">
      <c r="A25" s="55" t="s">
        <v>140</v>
      </c>
      <c r="B25" s="57" t="s">
        <v>141</v>
      </c>
      <c r="C25" s="6" t="s">
        <v>12</v>
      </c>
      <c r="D25" s="6" t="s">
        <v>142</v>
      </c>
      <c r="E25" s="5" t="s">
        <v>143</v>
      </c>
      <c r="F25" s="8">
        <v>600000</v>
      </c>
      <c r="G25" s="6" t="s">
        <v>144</v>
      </c>
      <c r="H25" s="6" t="s">
        <v>27</v>
      </c>
      <c r="I25" s="6" t="s">
        <v>16</v>
      </c>
    </row>
    <row r="26" spans="1:9" ht="19.5" customHeight="1">
      <c r="A26" s="56" t="s">
        <v>12</v>
      </c>
      <c r="B26" s="58" t="s">
        <v>12</v>
      </c>
      <c r="C26" s="6" t="s">
        <v>12</v>
      </c>
      <c r="D26" s="6" t="s">
        <v>57</v>
      </c>
      <c r="E26" s="5" t="s">
        <v>145</v>
      </c>
      <c r="F26" s="8">
        <v>1098500</v>
      </c>
      <c r="G26" s="6" t="s">
        <v>146</v>
      </c>
      <c r="H26" s="6" t="s">
        <v>147</v>
      </c>
      <c r="I26" s="6" t="s">
        <v>16</v>
      </c>
    </row>
    <row r="27" spans="1:9" ht="19.5" customHeight="1">
      <c r="A27" s="56" t="s">
        <v>12</v>
      </c>
      <c r="B27" s="58" t="s">
        <v>12</v>
      </c>
      <c r="C27" s="6" t="s">
        <v>12</v>
      </c>
      <c r="D27" s="6" t="s">
        <v>136</v>
      </c>
      <c r="E27" s="5" t="s">
        <v>148</v>
      </c>
      <c r="F27" s="8">
        <v>1200000</v>
      </c>
      <c r="G27" s="6" t="s">
        <v>149</v>
      </c>
      <c r="H27" s="6" t="s">
        <v>27</v>
      </c>
      <c r="I27" s="6" t="s">
        <v>16</v>
      </c>
    </row>
    <row r="28" spans="1:9" ht="19.5" customHeight="1">
      <c r="A28" s="7" t="s">
        <v>150</v>
      </c>
      <c r="B28" s="24">
        <v>3</v>
      </c>
      <c r="C28" s="7" t="s">
        <v>12</v>
      </c>
      <c r="D28" s="7" t="s">
        <v>12</v>
      </c>
      <c r="E28" s="7" t="s">
        <v>12</v>
      </c>
      <c r="F28" s="35">
        <f>SUM(F25:F27)</f>
        <v>2898500</v>
      </c>
      <c r="G28" s="25" t="s">
        <v>413</v>
      </c>
      <c r="H28" s="7" t="s">
        <v>12</v>
      </c>
      <c r="I28" s="7" t="s">
        <v>12</v>
      </c>
    </row>
    <row r="29" spans="1:9" ht="19.5" customHeight="1">
      <c r="A29" s="12" t="s">
        <v>411</v>
      </c>
      <c r="B29" s="13">
        <v>5</v>
      </c>
      <c r="C29" s="12" t="s">
        <v>12</v>
      </c>
      <c r="D29" s="12" t="s">
        <v>12</v>
      </c>
      <c r="E29" s="12" t="s">
        <v>12</v>
      </c>
      <c r="F29" s="45">
        <v>5898500</v>
      </c>
      <c r="G29" s="12" t="s">
        <v>12</v>
      </c>
      <c r="H29" s="12" t="s">
        <v>12</v>
      </c>
      <c r="I29" s="12" t="s">
        <v>12</v>
      </c>
    </row>
    <row r="30" spans="1:9" ht="19.5" customHeight="1">
      <c r="A30" s="55" t="s">
        <v>151</v>
      </c>
      <c r="B30" s="57" t="s">
        <v>152</v>
      </c>
      <c r="C30" s="6" t="s">
        <v>12</v>
      </c>
      <c r="D30" s="6" t="s">
        <v>87</v>
      </c>
      <c r="E30" s="5" t="s">
        <v>153</v>
      </c>
      <c r="F30" s="8">
        <v>2520000</v>
      </c>
      <c r="G30" s="6" t="s">
        <v>154</v>
      </c>
      <c r="H30" s="6" t="s">
        <v>20</v>
      </c>
      <c r="I30" s="6" t="s">
        <v>16</v>
      </c>
    </row>
    <row r="31" spans="1:9" ht="19.5" customHeight="1">
      <c r="A31" s="56" t="s">
        <v>12</v>
      </c>
      <c r="B31" s="58" t="s">
        <v>12</v>
      </c>
      <c r="C31" s="6" t="s">
        <v>12</v>
      </c>
      <c r="D31" s="6" t="s">
        <v>100</v>
      </c>
      <c r="E31" s="5" t="s">
        <v>155</v>
      </c>
      <c r="F31" s="8">
        <v>6000000</v>
      </c>
      <c r="G31" s="6" t="s">
        <v>156</v>
      </c>
      <c r="H31" s="6" t="s">
        <v>20</v>
      </c>
      <c r="I31" s="6" t="s">
        <v>16</v>
      </c>
    </row>
    <row r="32" spans="1:9" ht="19.5" customHeight="1">
      <c r="A32" s="56" t="s">
        <v>12</v>
      </c>
      <c r="B32" s="58" t="s">
        <v>12</v>
      </c>
      <c r="C32" s="6" t="s">
        <v>12</v>
      </c>
      <c r="D32" s="6" t="s">
        <v>136</v>
      </c>
      <c r="E32" s="5" t="s">
        <v>157</v>
      </c>
      <c r="F32" s="8">
        <v>4800000</v>
      </c>
      <c r="G32" s="6" t="s">
        <v>158</v>
      </c>
      <c r="H32" s="6" t="s">
        <v>20</v>
      </c>
      <c r="I32" s="6" t="s">
        <v>16</v>
      </c>
    </row>
    <row r="33" spans="1:9" ht="19.5" customHeight="1">
      <c r="A33" s="7" t="s">
        <v>159</v>
      </c>
      <c r="B33" s="24">
        <v>3</v>
      </c>
      <c r="C33" s="7" t="s">
        <v>12</v>
      </c>
      <c r="D33" s="7" t="s">
        <v>12</v>
      </c>
      <c r="E33" s="7" t="s">
        <v>12</v>
      </c>
      <c r="F33" s="35">
        <f>SUM(F30:F32)</f>
        <v>13320000</v>
      </c>
      <c r="G33" s="25" t="s">
        <v>486</v>
      </c>
      <c r="H33" s="7" t="s">
        <v>12</v>
      </c>
      <c r="I33" s="7" t="s">
        <v>12</v>
      </c>
    </row>
    <row r="34" spans="1:9" ht="19.5" customHeight="1">
      <c r="A34" s="12" t="s">
        <v>411</v>
      </c>
      <c r="B34" s="13">
        <v>10</v>
      </c>
      <c r="C34" s="12" t="s">
        <v>12</v>
      </c>
      <c r="D34" s="12" t="s">
        <v>12</v>
      </c>
      <c r="E34" s="12" t="s">
        <v>12</v>
      </c>
      <c r="F34" s="45">
        <v>52838000</v>
      </c>
      <c r="G34" s="12" t="s">
        <v>12</v>
      </c>
      <c r="H34" s="12" t="s">
        <v>12</v>
      </c>
      <c r="I34" s="12" t="s">
        <v>12</v>
      </c>
    </row>
    <row r="35" spans="1:9" ht="19.5" customHeight="1">
      <c r="A35" s="55" t="s">
        <v>160</v>
      </c>
      <c r="B35" s="57" t="s">
        <v>161</v>
      </c>
      <c r="C35" s="6" t="s">
        <v>12</v>
      </c>
      <c r="D35" s="6" t="s">
        <v>17</v>
      </c>
      <c r="E35" s="5" t="s">
        <v>162</v>
      </c>
      <c r="F35" s="8">
        <v>4900000</v>
      </c>
      <c r="G35" s="6" t="s">
        <v>163</v>
      </c>
      <c r="H35" s="6" t="s">
        <v>20</v>
      </c>
      <c r="I35" s="6" t="s">
        <v>16</v>
      </c>
    </row>
    <row r="36" spans="1:9" ht="19.5" customHeight="1">
      <c r="A36" s="56" t="s">
        <v>12</v>
      </c>
      <c r="B36" s="58" t="s">
        <v>12</v>
      </c>
      <c r="C36" s="6" t="s">
        <v>12</v>
      </c>
      <c r="D36" s="6" t="s">
        <v>136</v>
      </c>
      <c r="E36" s="5" t="s">
        <v>164</v>
      </c>
      <c r="F36" s="8">
        <v>2000000</v>
      </c>
      <c r="G36" s="6" t="s">
        <v>165</v>
      </c>
      <c r="H36" s="6" t="s">
        <v>20</v>
      </c>
      <c r="I36" s="6" t="s">
        <v>16</v>
      </c>
    </row>
    <row r="37" spans="1:9" ht="19.5" customHeight="1">
      <c r="A37" s="7" t="s">
        <v>166</v>
      </c>
      <c r="B37" s="24">
        <v>2</v>
      </c>
      <c r="C37" s="7" t="s">
        <v>12</v>
      </c>
      <c r="D37" s="7" t="s">
        <v>12</v>
      </c>
      <c r="E37" s="7" t="s">
        <v>12</v>
      </c>
      <c r="F37" s="35">
        <f>SUM(F35:F36)</f>
        <v>6900000</v>
      </c>
      <c r="G37" s="25" t="s">
        <v>413</v>
      </c>
      <c r="H37" s="7" t="s">
        <v>12</v>
      </c>
      <c r="I37" s="7" t="s">
        <v>12</v>
      </c>
    </row>
    <row r="38" spans="1:9" ht="19.5" customHeight="1">
      <c r="A38" s="12" t="s">
        <v>411</v>
      </c>
      <c r="B38" s="13">
        <v>11</v>
      </c>
      <c r="C38" s="12" t="s">
        <v>12</v>
      </c>
      <c r="D38" s="12" t="s">
        <v>12</v>
      </c>
      <c r="E38" s="12" t="s">
        <v>12</v>
      </c>
      <c r="F38" s="45">
        <v>53510000</v>
      </c>
      <c r="G38" s="12" t="s">
        <v>12</v>
      </c>
      <c r="H38" s="12" t="s">
        <v>12</v>
      </c>
      <c r="I38" s="12" t="s">
        <v>12</v>
      </c>
    </row>
    <row r="39" spans="1:9" ht="19.5" customHeight="1">
      <c r="A39" s="55" t="s">
        <v>167</v>
      </c>
      <c r="B39" s="57" t="s">
        <v>168</v>
      </c>
      <c r="C39" s="6" t="s">
        <v>11</v>
      </c>
      <c r="D39" s="6" t="s">
        <v>12</v>
      </c>
      <c r="E39" s="5" t="s">
        <v>169</v>
      </c>
      <c r="F39" s="8">
        <v>786000</v>
      </c>
      <c r="G39" s="6" t="s">
        <v>170</v>
      </c>
      <c r="H39" s="6" t="s">
        <v>171</v>
      </c>
      <c r="I39" s="6" t="s">
        <v>16</v>
      </c>
    </row>
    <row r="40" spans="1:9" ht="19.5" customHeight="1">
      <c r="A40" s="56" t="s">
        <v>12</v>
      </c>
      <c r="B40" s="58" t="s">
        <v>12</v>
      </c>
      <c r="C40" s="6" t="s">
        <v>12</v>
      </c>
      <c r="D40" s="6" t="s">
        <v>142</v>
      </c>
      <c r="E40" s="5" t="s">
        <v>172</v>
      </c>
      <c r="F40" s="8">
        <v>7500000</v>
      </c>
      <c r="G40" s="6" t="s">
        <v>173</v>
      </c>
      <c r="H40" s="6" t="s">
        <v>20</v>
      </c>
      <c r="I40" s="6" t="s">
        <v>16</v>
      </c>
    </row>
    <row r="41" spans="1:9" ht="19.5" customHeight="1">
      <c r="A41" s="56" t="s">
        <v>12</v>
      </c>
      <c r="B41" s="58" t="s">
        <v>12</v>
      </c>
      <c r="C41" s="6" t="s">
        <v>12</v>
      </c>
      <c r="D41" s="6" t="s">
        <v>17</v>
      </c>
      <c r="E41" s="5" t="s">
        <v>174</v>
      </c>
      <c r="F41" s="8">
        <v>8620000</v>
      </c>
      <c r="G41" s="6" t="s">
        <v>175</v>
      </c>
      <c r="H41" s="6" t="s">
        <v>80</v>
      </c>
      <c r="I41" s="6" t="s">
        <v>16</v>
      </c>
    </row>
    <row r="42" spans="1:9" ht="19.5" customHeight="1">
      <c r="A42" s="56" t="s">
        <v>12</v>
      </c>
      <c r="B42" s="58" t="s">
        <v>12</v>
      </c>
      <c r="C42" s="6" t="s">
        <v>12</v>
      </c>
      <c r="D42" s="6" t="s">
        <v>87</v>
      </c>
      <c r="E42" s="5" t="s">
        <v>176</v>
      </c>
      <c r="F42" s="8">
        <v>1200000</v>
      </c>
      <c r="G42" s="6" t="s">
        <v>177</v>
      </c>
      <c r="H42" s="6" t="s">
        <v>20</v>
      </c>
      <c r="I42" s="6" t="s">
        <v>16</v>
      </c>
    </row>
    <row r="43" spans="1:9" ht="19.5" customHeight="1">
      <c r="A43" s="56" t="s">
        <v>12</v>
      </c>
      <c r="B43" s="58" t="s">
        <v>12</v>
      </c>
      <c r="C43" s="6" t="s">
        <v>12</v>
      </c>
      <c r="D43" s="6" t="s">
        <v>100</v>
      </c>
      <c r="E43" s="5" t="s">
        <v>178</v>
      </c>
      <c r="F43" s="8">
        <v>2000000</v>
      </c>
      <c r="G43" s="6" t="s">
        <v>179</v>
      </c>
      <c r="H43" s="6" t="s">
        <v>20</v>
      </c>
      <c r="I43" s="6" t="s">
        <v>16</v>
      </c>
    </row>
    <row r="44" spans="1:9" ht="19.5" customHeight="1">
      <c r="A44" s="7" t="s">
        <v>180</v>
      </c>
      <c r="B44" s="24">
        <v>5</v>
      </c>
      <c r="C44" s="7" t="s">
        <v>12</v>
      </c>
      <c r="D44" s="7" t="s">
        <v>12</v>
      </c>
      <c r="E44" s="7" t="s">
        <v>12</v>
      </c>
      <c r="F44" s="35">
        <f>SUM(F39:F43)</f>
        <v>20106000</v>
      </c>
      <c r="G44" s="25" t="s">
        <v>486</v>
      </c>
      <c r="H44" s="7" t="s">
        <v>12</v>
      </c>
      <c r="I44" s="7" t="s">
        <v>12</v>
      </c>
    </row>
    <row r="45" spans="1:9" ht="19.5" customHeight="1">
      <c r="A45" s="12" t="s">
        <v>411</v>
      </c>
      <c r="B45" s="13">
        <v>18</v>
      </c>
      <c r="C45" s="12" t="s">
        <v>12</v>
      </c>
      <c r="D45" s="12" t="s">
        <v>12</v>
      </c>
      <c r="E45" s="12" t="s">
        <v>12</v>
      </c>
      <c r="F45" s="45">
        <v>97441800</v>
      </c>
      <c r="G45" s="12" t="s">
        <v>12</v>
      </c>
      <c r="H45" s="12" t="s">
        <v>12</v>
      </c>
      <c r="I45" s="12" t="s">
        <v>12</v>
      </c>
    </row>
    <row r="46" spans="1:9" ht="19.5" customHeight="1">
      <c r="A46" s="55" t="s">
        <v>181</v>
      </c>
      <c r="B46" s="57" t="s">
        <v>182</v>
      </c>
      <c r="C46" s="6" t="s">
        <v>12</v>
      </c>
      <c r="D46" s="6" t="s">
        <v>183</v>
      </c>
      <c r="E46" s="5" t="s">
        <v>184</v>
      </c>
      <c r="F46" s="8">
        <v>9999000</v>
      </c>
      <c r="G46" s="6" t="s">
        <v>185</v>
      </c>
      <c r="H46" s="6" t="s">
        <v>171</v>
      </c>
      <c r="I46" s="6" t="s">
        <v>16</v>
      </c>
    </row>
    <row r="47" spans="1:9" ht="19.5" customHeight="1">
      <c r="A47" s="56" t="s">
        <v>12</v>
      </c>
      <c r="B47" s="58" t="s">
        <v>12</v>
      </c>
      <c r="C47" s="6" t="s">
        <v>12</v>
      </c>
      <c r="D47" s="6" t="s">
        <v>17</v>
      </c>
      <c r="E47" s="5" t="s">
        <v>186</v>
      </c>
      <c r="F47" s="8">
        <v>3000000</v>
      </c>
      <c r="G47" s="6" t="s">
        <v>187</v>
      </c>
      <c r="H47" s="6" t="s">
        <v>27</v>
      </c>
      <c r="I47" s="6" t="s">
        <v>16</v>
      </c>
    </row>
    <row r="48" spans="1:9" ht="19.5" customHeight="1">
      <c r="A48" s="7" t="s">
        <v>188</v>
      </c>
      <c r="B48" s="24">
        <v>2</v>
      </c>
      <c r="C48" s="7" t="s">
        <v>12</v>
      </c>
      <c r="D48" s="7" t="s">
        <v>12</v>
      </c>
      <c r="E48" s="7" t="s">
        <v>12</v>
      </c>
      <c r="F48" s="35">
        <f>SUM(F46:F47)</f>
        <v>12999000</v>
      </c>
      <c r="G48" s="25" t="s">
        <v>413</v>
      </c>
      <c r="H48" s="7" t="s">
        <v>12</v>
      </c>
      <c r="I48" s="7" t="s">
        <v>12</v>
      </c>
    </row>
    <row r="49" spans="1:9" ht="19.5" customHeight="1">
      <c r="A49" s="12" t="s">
        <v>411</v>
      </c>
      <c r="B49" s="13">
        <v>13</v>
      </c>
      <c r="C49" s="12" t="s">
        <v>12</v>
      </c>
      <c r="D49" s="12" t="s">
        <v>12</v>
      </c>
      <c r="E49" s="12" t="s">
        <v>12</v>
      </c>
      <c r="F49" s="45">
        <v>148865000</v>
      </c>
      <c r="G49" s="12" t="s">
        <v>12</v>
      </c>
      <c r="H49" s="12" t="s">
        <v>12</v>
      </c>
      <c r="I49" s="12" t="s">
        <v>12</v>
      </c>
    </row>
    <row r="50" spans="1:9" ht="19.5" customHeight="1">
      <c r="A50" s="55" t="s">
        <v>189</v>
      </c>
      <c r="B50" s="57" t="s">
        <v>190</v>
      </c>
      <c r="C50" s="6" t="s">
        <v>75</v>
      </c>
      <c r="D50" s="6" t="s">
        <v>12</v>
      </c>
      <c r="E50" s="5" t="s">
        <v>191</v>
      </c>
      <c r="F50" s="8">
        <v>387000</v>
      </c>
      <c r="G50" s="6" t="s">
        <v>192</v>
      </c>
      <c r="H50" s="6" t="s">
        <v>80</v>
      </c>
      <c r="I50" s="6" t="s">
        <v>16</v>
      </c>
    </row>
    <row r="51" spans="1:9" ht="19.5" customHeight="1">
      <c r="A51" s="56" t="s">
        <v>12</v>
      </c>
      <c r="B51" s="58" t="s">
        <v>12</v>
      </c>
      <c r="C51" s="6" t="s">
        <v>75</v>
      </c>
      <c r="D51" s="6" t="s">
        <v>12</v>
      </c>
      <c r="E51" s="5" t="s">
        <v>193</v>
      </c>
      <c r="F51" s="8">
        <v>380000</v>
      </c>
      <c r="G51" s="6" t="s">
        <v>194</v>
      </c>
      <c r="H51" s="6" t="s">
        <v>20</v>
      </c>
      <c r="I51" s="6" t="s">
        <v>16</v>
      </c>
    </row>
    <row r="52" spans="1:9" ht="19.5" customHeight="1">
      <c r="A52" s="56" t="s">
        <v>12</v>
      </c>
      <c r="B52" s="58" t="s">
        <v>12</v>
      </c>
      <c r="C52" s="6" t="s">
        <v>11</v>
      </c>
      <c r="D52" s="6" t="s">
        <v>12</v>
      </c>
      <c r="E52" s="5" t="s">
        <v>195</v>
      </c>
      <c r="F52" s="8">
        <v>785000</v>
      </c>
      <c r="G52" s="6" t="s">
        <v>196</v>
      </c>
      <c r="H52" s="6" t="s">
        <v>20</v>
      </c>
      <c r="I52" s="6" t="s">
        <v>16</v>
      </c>
    </row>
    <row r="53" spans="1:9" ht="19.5" customHeight="1">
      <c r="A53" s="56" t="s">
        <v>12</v>
      </c>
      <c r="B53" s="58" t="s">
        <v>12</v>
      </c>
      <c r="C53" s="6" t="s">
        <v>12</v>
      </c>
      <c r="D53" s="6" t="s">
        <v>17</v>
      </c>
      <c r="E53" s="5" t="s">
        <v>197</v>
      </c>
      <c r="F53" s="8">
        <v>1704000</v>
      </c>
      <c r="G53" s="6" t="s">
        <v>198</v>
      </c>
      <c r="H53" s="6" t="s">
        <v>80</v>
      </c>
      <c r="I53" s="6" t="s">
        <v>16</v>
      </c>
    </row>
    <row r="54" spans="1:9" ht="19.5" customHeight="1">
      <c r="A54" s="56" t="s">
        <v>12</v>
      </c>
      <c r="B54" s="58" t="s">
        <v>12</v>
      </c>
      <c r="C54" s="6" t="s">
        <v>12</v>
      </c>
      <c r="D54" s="6" t="s">
        <v>136</v>
      </c>
      <c r="E54" s="5" t="s">
        <v>199</v>
      </c>
      <c r="F54" s="8">
        <v>1935000</v>
      </c>
      <c r="G54" s="6" t="s">
        <v>200</v>
      </c>
      <c r="H54" s="6" t="s">
        <v>80</v>
      </c>
      <c r="I54" s="6" t="s">
        <v>16</v>
      </c>
    </row>
    <row r="55" spans="1:9" ht="19.5" customHeight="1">
      <c r="A55" s="7" t="s">
        <v>201</v>
      </c>
      <c r="B55" s="24">
        <v>5</v>
      </c>
      <c r="C55" s="7" t="s">
        <v>12</v>
      </c>
      <c r="D55" s="7" t="s">
        <v>12</v>
      </c>
      <c r="E55" s="7" t="s">
        <v>12</v>
      </c>
      <c r="F55" s="35">
        <f>SUM(F50:F54)</f>
        <v>5191000</v>
      </c>
      <c r="G55" s="25" t="s">
        <v>486</v>
      </c>
      <c r="H55" s="7" t="s">
        <v>12</v>
      </c>
      <c r="I55" s="7" t="s">
        <v>12</v>
      </c>
    </row>
    <row r="56" spans="1:9" ht="19.5" customHeight="1">
      <c r="A56" s="12" t="s">
        <v>411</v>
      </c>
      <c r="B56" s="13">
        <v>12</v>
      </c>
      <c r="C56" s="12" t="s">
        <v>12</v>
      </c>
      <c r="D56" s="12" t="s">
        <v>12</v>
      </c>
      <c r="E56" s="12" t="s">
        <v>12</v>
      </c>
      <c r="F56" s="45">
        <v>16068000</v>
      </c>
      <c r="G56" s="12" t="s">
        <v>12</v>
      </c>
      <c r="H56" s="12" t="s">
        <v>12</v>
      </c>
      <c r="I56" s="12" t="s">
        <v>12</v>
      </c>
    </row>
    <row r="57" spans="1:9" ht="19.5" customHeight="1">
      <c r="A57" s="55" t="s">
        <v>202</v>
      </c>
      <c r="B57" s="57" t="s">
        <v>203</v>
      </c>
      <c r="C57" s="6" t="s">
        <v>12</v>
      </c>
      <c r="D57" s="6" t="s">
        <v>17</v>
      </c>
      <c r="E57" s="5" t="s">
        <v>204</v>
      </c>
      <c r="F57" s="8">
        <v>10000000</v>
      </c>
      <c r="G57" s="6" t="s">
        <v>205</v>
      </c>
      <c r="H57" s="6" t="s">
        <v>147</v>
      </c>
      <c r="I57" s="6" t="s">
        <v>16</v>
      </c>
    </row>
    <row r="58" spans="1:9" ht="19.5" customHeight="1">
      <c r="A58" s="56" t="s">
        <v>12</v>
      </c>
      <c r="B58" s="58" t="s">
        <v>12</v>
      </c>
      <c r="C58" s="6" t="s">
        <v>12</v>
      </c>
      <c r="D58" s="6" t="s">
        <v>17</v>
      </c>
      <c r="E58" s="5" t="s">
        <v>206</v>
      </c>
      <c r="F58" s="8">
        <v>10000000</v>
      </c>
      <c r="G58" s="6" t="s">
        <v>207</v>
      </c>
      <c r="H58" s="6" t="s">
        <v>27</v>
      </c>
      <c r="I58" s="6" t="s">
        <v>16</v>
      </c>
    </row>
    <row r="59" spans="1:9" ht="19.5" customHeight="1">
      <c r="A59" s="56" t="s">
        <v>12</v>
      </c>
      <c r="B59" s="58" t="s">
        <v>12</v>
      </c>
      <c r="C59" s="6" t="s">
        <v>12</v>
      </c>
      <c r="D59" s="6" t="s">
        <v>87</v>
      </c>
      <c r="E59" s="5" t="s">
        <v>208</v>
      </c>
      <c r="F59" s="8">
        <v>10080000</v>
      </c>
      <c r="G59" s="6" t="s">
        <v>209</v>
      </c>
      <c r="H59" s="6" t="s">
        <v>147</v>
      </c>
      <c r="I59" s="6" t="s">
        <v>16</v>
      </c>
    </row>
    <row r="60" spans="1:9" ht="19.5" customHeight="1">
      <c r="A60" s="56" t="s">
        <v>12</v>
      </c>
      <c r="B60" s="58" t="s">
        <v>12</v>
      </c>
      <c r="C60" s="6" t="s">
        <v>12</v>
      </c>
      <c r="D60" s="6" t="s">
        <v>136</v>
      </c>
      <c r="E60" s="5" t="s">
        <v>210</v>
      </c>
      <c r="F60" s="8">
        <v>9000000</v>
      </c>
      <c r="G60" s="6" t="s">
        <v>211</v>
      </c>
      <c r="H60" s="6" t="s">
        <v>20</v>
      </c>
      <c r="I60" s="6" t="s">
        <v>16</v>
      </c>
    </row>
    <row r="61" spans="1:9" ht="19.5" customHeight="1">
      <c r="A61" s="7" t="s">
        <v>212</v>
      </c>
      <c r="B61" s="24">
        <v>4</v>
      </c>
      <c r="C61" s="7" t="s">
        <v>12</v>
      </c>
      <c r="D61" s="7" t="s">
        <v>12</v>
      </c>
      <c r="E61" s="7" t="s">
        <v>12</v>
      </c>
      <c r="F61" s="35">
        <f>SUM(F57:F60)</f>
        <v>39080000</v>
      </c>
      <c r="G61" s="25" t="s">
        <v>486</v>
      </c>
      <c r="H61" s="7" t="s">
        <v>12</v>
      </c>
      <c r="I61" s="7" t="s">
        <v>12</v>
      </c>
    </row>
    <row r="62" spans="1:9" ht="19.5" customHeight="1">
      <c r="A62" s="12" t="s">
        <v>411</v>
      </c>
      <c r="B62" s="13">
        <v>22</v>
      </c>
      <c r="C62" s="12" t="s">
        <v>12</v>
      </c>
      <c r="D62" s="12" t="s">
        <v>12</v>
      </c>
      <c r="E62" s="12" t="s">
        <v>12</v>
      </c>
      <c r="F62" s="45">
        <v>235795000</v>
      </c>
      <c r="G62" s="12" t="s">
        <v>12</v>
      </c>
      <c r="H62" s="12" t="s">
        <v>12</v>
      </c>
      <c r="I62" s="12" t="s">
        <v>12</v>
      </c>
    </row>
    <row r="63" spans="1:9" ht="27">
      <c r="A63" s="2" t="s">
        <v>213</v>
      </c>
      <c r="B63" s="36" t="s">
        <v>214</v>
      </c>
      <c r="C63" s="6" t="s">
        <v>12</v>
      </c>
      <c r="D63" s="6" t="s">
        <v>87</v>
      </c>
      <c r="E63" s="5" t="s">
        <v>215</v>
      </c>
      <c r="F63" s="8">
        <v>1500000</v>
      </c>
      <c r="G63" s="6" t="s">
        <v>216</v>
      </c>
      <c r="H63" s="6" t="s">
        <v>20</v>
      </c>
      <c r="I63" s="6" t="s">
        <v>16</v>
      </c>
    </row>
    <row r="64" spans="1:9" ht="19.5" customHeight="1">
      <c r="A64" s="7" t="s">
        <v>217</v>
      </c>
      <c r="B64" s="24">
        <v>1</v>
      </c>
      <c r="C64" s="7" t="s">
        <v>12</v>
      </c>
      <c r="D64" s="7" t="s">
        <v>12</v>
      </c>
      <c r="E64" s="7" t="s">
        <v>12</v>
      </c>
      <c r="F64" s="35">
        <f>SUM(F63)</f>
        <v>1500000</v>
      </c>
      <c r="G64" s="7" t="s">
        <v>12</v>
      </c>
      <c r="H64" s="7" t="s">
        <v>12</v>
      </c>
      <c r="I64" s="7" t="s">
        <v>12</v>
      </c>
    </row>
    <row r="65" spans="1:9" ht="19.5" customHeight="1">
      <c r="A65" s="12" t="s">
        <v>411</v>
      </c>
      <c r="B65" s="13">
        <v>1</v>
      </c>
      <c r="C65" s="12" t="s">
        <v>12</v>
      </c>
      <c r="D65" s="12" t="s">
        <v>12</v>
      </c>
      <c r="E65" s="12" t="s">
        <v>12</v>
      </c>
      <c r="F65" s="45">
        <f>SUM(F64)</f>
        <v>1500000</v>
      </c>
      <c r="G65" s="12" t="s">
        <v>12</v>
      </c>
      <c r="H65" s="12" t="s">
        <v>12</v>
      </c>
      <c r="I65" s="12" t="s">
        <v>12</v>
      </c>
    </row>
    <row r="66" spans="1:9" ht="41.25">
      <c r="A66" s="2" t="s">
        <v>218</v>
      </c>
      <c r="B66" s="36" t="s">
        <v>219</v>
      </c>
      <c r="C66" s="6" t="s">
        <v>12</v>
      </c>
      <c r="D66" s="6" t="s">
        <v>100</v>
      </c>
      <c r="E66" s="5" t="s">
        <v>220</v>
      </c>
      <c r="F66" s="8">
        <v>1320000</v>
      </c>
      <c r="G66" s="6" t="s">
        <v>221</v>
      </c>
      <c r="H66" s="6" t="s">
        <v>20</v>
      </c>
      <c r="I66" s="6" t="s">
        <v>16</v>
      </c>
    </row>
    <row r="67" spans="1:9" ht="19.5" customHeight="1">
      <c r="A67" s="7" t="s">
        <v>222</v>
      </c>
      <c r="B67" s="24">
        <v>1</v>
      </c>
      <c r="C67" s="7" t="s">
        <v>12</v>
      </c>
      <c r="D67" s="7" t="s">
        <v>12</v>
      </c>
      <c r="E67" s="7" t="s">
        <v>12</v>
      </c>
      <c r="F67" s="35">
        <f>SUM(F66)</f>
        <v>1320000</v>
      </c>
      <c r="G67" s="25" t="s">
        <v>413</v>
      </c>
      <c r="H67" s="7" t="s">
        <v>12</v>
      </c>
      <c r="I67" s="7" t="s">
        <v>12</v>
      </c>
    </row>
    <row r="68" spans="1:9" ht="19.5" customHeight="1">
      <c r="A68" s="12" t="s">
        <v>411</v>
      </c>
      <c r="B68" s="13">
        <v>8</v>
      </c>
      <c r="C68" s="12" t="s">
        <v>12</v>
      </c>
      <c r="D68" s="12" t="s">
        <v>12</v>
      </c>
      <c r="E68" s="12" t="s">
        <v>12</v>
      </c>
      <c r="F68" s="45">
        <v>7848000</v>
      </c>
      <c r="G68" s="12" t="s">
        <v>12</v>
      </c>
      <c r="H68" s="12" t="s">
        <v>12</v>
      </c>
      <c r="I68" s="12" t="s">
        <v>12</v>
      </c>
    </row>
    <row r="69" spans="1:9" ht="19.5" customHeight="1">
      <c r="A69" s="55" t="s">
        <v>223</v>
      </c>
      <c r="B69" s="57" t="s">
        <v>224</v>
      </c>
      <c r="C69" s="6" t="s">
        <v>12</v>
      </c>
      <c r="D69" s="6" t="s">
        <v>17</v>
      </c>
      <c r="E69" s="5" t="s">
        <v>225</v>
      </c>
      <c r="F69" s="8">
        <v>216000</v>
      </c>
      <c r="G69" s="6" t="s">
        <v>226</v>
      </c>
      <c r="H69" s="6" t="s">
        <v>80</v>
      </c>
      <c r="I69" s="6" t="s">
        <v>16</v>
      </c>
    </row>
    <row r="70" spans="1:9" ht="19.5" customHeight="1">
      <c r="A70" s="56" t="s">
        <v>12</v>
      </c>
      <c r="B70" s="58" t="s">
        <v>12</v>
      </c>
      <c r="C70" s="6" t="s">
        <v>12</v>
      </c>
      <c r="D70" s="6" t="s">
        <v>87</v>
      </c>
      <c r="E70" s="5" t="s">
        <v>227</v>
      </c>
      <c r="F70" s="8">
        <v>500000</v>
      </c>
      <c r="G70" s="6" t="s">
        <v>228</v>
      </c>
      <c r="H70" s="6" t="s">
        <v>20</v>
      </c>
      <c r="I70" s="6" t="s">
        <v>16</v>
      </c>
    </row>
    <row r="71" spans="1:9" ht="19.5" customHeight="1">
      <c r="A71" s="7" t="s">
        <v>229</v>
      </c>
      <c r="B71" s="24">
        <v>2</v>
      </c>
      <c r="C71" s="7" t="s">
        <v>12</v>
      </c>
      <c r="D71" s="7" t="s">
        <v>12</v>
      </c>
      <c r="E71" s="7" t="s">
        <v>12</v>
      </c>
      <c r="F71" s="35">
        <f>SUM(F69:F70)</f>
        <v>716000</v>
      </c>
      <c r="G71" s="7" t="s">
        <v>12</v>
      </c>
      <c r="H71" s="7" t="s">
        <v>12</v>
      </c>
      <c r="I71" s="7" t="s">
        <v>12</v>
      </c>
    </row>
    <row r="72" spans="1:9" ht="19.5" customHeight="1">
      <c r="A72" s="12" t="s">
        <v>411</v>
      </c>
      <c r="B72" s="13">
        <v>2</v>
      </c>
      <c r="C72" s="12" t="s">
        <v>12</v>
      </c>
      <c r="D72" s="12" t="s">
        <v>12</v>
      </c>
      <c r="E72" s="12" t="s">
        <v>12</v>
      </c>
      <c r="F72" s="45">
        <f>SUM(F69:F70)</f>
        <v>716000</v>
      </c>
      <c r="G72" s="12" t="s">
        <v>12</v>
      </c>
      <c r="H72" s="12" t="s">
        <v>12</v>
      </c>
      <c r="I72" s="12" t="s">
        <v>12</v>
      </c>
    </row>
    <row r="73" spans="1:9" ht="41.25">
      <c r="A73" s="2" t="s">
        <v>230</v>
      </c>
      <c r="B73" s="36" t="s">
        <v>231</v>
      </c>
      <c r="C73" s="6" t="s">
        <v>12</v>
      </c>
      <c r="D73" s="6" t="s">
        <v>57</v>
      </c>
      <c r="E73" s="5" t="s">
        <v>232</v>
      </c>
      <c r="F73" s="8">
        <v>125000</v>
      </c>
      <c r="G73" s="6" t="s">
        <v>233</v>
      </c>
      <c r="H73" s="6" t="s">
        <v>80</v>
      </c>
      <c r="I73" s="6" t="s">
        <v>16</v>
      </c>
    </row>
    <row r="74" spans="1:9" ht="19.5" customHeight="1">
      <c r="A74" s="7" t="s">
        <v>234</v>
      </c>
      <c r="B74" s="24">
        <v>1</v>
      </c>
      <c r="C74" s="7" t="s">
        <v>12</v>
      </c>
      <c r="D74" s="7" t="s">
        <v>12</v>
      </c>
      <c r="E74" s="7" t="s">
        <v>12</v>
      </c>
      <c r="F74" s="35">
        <f>SUM(F73)</f>
        <v>125000</v>
      </c>
      <c r="G74" s="7" t="s">
        <v>12</v>
      </c>
      <c r="H74" s="7" t="s">
        <v>12</v>
      </c>
      <c r="I74" s="7" t="s">
        <v>12</v>
      </c>
    </row>
    <row r="75" spans="1:9" ht="19.5" customHeight="1">
      <c r="A75" s="12" t="s">
        <v>411</v>
      </c>
      <c r="B75" s="13">
        <v>1</v>
      </c>
      <c r="C75" s="12" t="s">
        <v>12</v>
      </c>
      <c r="D75" s="12" t="s">
        <v>12</v>
      </c>
      <c r="E75" s="12" t="s">
        <v>12</v>
      </c>
      <c r="F75" s="45">
        <f>SUM(F73)</f>
        <v>125000</v>
      </c>
      <c r="G75" s="12" t="s">
        <v>12</v>
      </c>
      <c r="H75" s="12" t="s">
        <v>12</v>
      </c>
      <c r="I75" s="12" t="s">
        <v>12</v>
      </c>
    </row>
    <row r="76" spans="1:9" ht="41.25">
      <c r="A76" s="2" t="s">
        <v>235</v>
      </c>
      <c r="B76" s="36" t="s">
        <v>236</v>
      </c>
      <c r="C76" s="6" t="s">
        <v>12</v>
      </c>
      <c r="D76" s="6" t="s">
        <v>136</v>
      </c>
      <c r="E76" s="5" t="s">
        <v>237</v>
      </c>
      <c r="F76" s="8">
        <v>600000</v>
      </c>
      <c r="G76" s="6" t="s">
        <v>238</v>
      </c>
      <c r="H76" s="6" t="s">
        <v>20</v>
      </c>
      <c r="I76" s="6" t="s">
        <v>16</v>
      </c>
    </row>
    <row r="77" spans="1:9" ht="19.5" customHeight="1">
      <c r="A77" s="7" t="s">
        <v>239</v>
      </c>
      <c r="B77" s="24">
        <v>1</v>
      </c>
      <c r="C77" s="7" t="s">
        <v>12</v>
      </c>
      <c r="D77" s="7" t="s">
        <v>12</v>
      </c>
      <c r="E77" s="7" t="s">
        <v>12</v>
      </c>
      <c r="F77" s="35">
        <f>SUM(F76)</f>
        <v>600000</v>
      </c>
      <c r="G77" s="25" t="s">
        <v>413</v>
      </c>
      <c r="H77" s="7" t="s">
        <v>12</v>
      </c>
      <c r="I77" s="7" t="s">
        <v>12</v>
      </c>
    </row>
    <row r="78" spans="1:9" ht="19.5" customHeight="1">
      <c r="A78" s="12" t="s">
        <v>411</v>
      </c>
      <c r="B78" s="13">
        <v>2</v>
      </c>
      <c r="C78" s="12" t="s">
        <v>12</v>
      </c>
      <c r="D78" s="12" t="s">
        <v>12</v>
      </c>
      <c r="E78" s="12" t="s">
        <v>12</v>
      </c>
      <c r="F78" s="45">
        <v>1200000</v>
      </c>
      <c r="G78" s="12" t="s">
        <v>12</v>
      </c>
      <c r="H78" s="12" t="s">
        <v>12</v>
      </c>
      <c r="I78" s="12" t="s">
        <v>12</v>
      </c>
    </row>
    <row r="79" spans="1:9" ht="27">
      <c r="A79" s="2" t="s">
        <v>240</v>
      </c>
      <c r="B79" s="36" t="s">
        <v>241</v>
      </c>
      <c r="C79" s="6" t="s">
        <v>11</v>
      </c>
      <c r="D79" s="6" t="s">
        <v>12</v>
      </c>
      <c r="E79" s="5" t="s">
        <v>242</v>
      </c>
      <c r="F79" s="8">
        <v>1582000</v>
      </c>
      <c r="G79" s="6" t="s">
        <v>14</v>
      </c>
      <c r="H79" s="6" t="s">
        <v>20</v>
      </c>
      <c r="I79" s="6" t="s">
        <v>16</v>
      </c>
    </row>
    <row r="80" spans="1:9" ht="19.5" customHeight="1">
      <c r="A80" s="7" t="s">
        <v>243</v>
      </c>
      <c r="B80" s="24">
        <v>1</v>
      </c>
      <c r="C80" s="7" t="s">
        <v>12</v>
      </c>
      <c r="D80" s="7" t="s">
        <v>12</v>
      </c>
      <c r="E80" s="7" t="s">
        <v>12</v>
      </c>
      <c r="F80" s="35">
        <f>SUM(F79)</f>
        <v>1582000</v>
      </c>
      <c r="G80" s="25" t="s">
        <v>413</v>
      </c>
      <c r="H80" s="7" t="s">
        <v>12</v>
      </c>
      <c r="I80" s="7" t="s">
        <v>12</v>
      </c>
    </row>
    <row r="81" spans="1:9" ht="19.5" customHeight="1">
      <c r="A81" s="12" t="s">
        <v>411</v>
      </c>
      <c r="B81" s="13">
        <v>1</v>
      </c>
      <c r="C81" s="12" t="s">
        <v>12</v>
      </c>
      <c r="D81" s="12" t="s">
        <v>12</v>
      </c>
      <c r="E81" s="12" t="s">
        <v>12</v>
      </c>
      <c r="F81" s="45">
        <f>SUM(F80)</f>
        <v>1582000</v>
      </c>
      <c r="G81" s="12" t="s">
        <v>12</v>
      </c>
      <c r="H81" s="12" t="s">
        <v>12</v>
      </c>
      <c r="I81" s="12" t="s">
        <v>12</v>
      </c>
    </row>
    <row r="82" spans="1:9" ht="19.5" customHeight="1">
      <c r="A82" s="55" t="s">
        <v>244</v>
      </c>
      <c r="B82" s="57" t="s">
        <v>245</v>
      </c>
      <c r="C82" s="6" t="s">
        <v>75</v>
      </c>
      <c r="D82" s="6" t="s">
        <v>12</v>
      </c>
      <c r="E82" s="5" t="s">
        <v>246</v>
      </c>
      <c r="F82" s="8">
        <v>781000</v>
      </c>
      <c r="G82" s="6" t="s">
        <v>247</v>
      </c>
      <c r="H82" s="6" t="s">
        <v>171</v>
      </c>
      <c r="I82" s="6" t="s">
        <v>16</v>
      </c>
    </row>
    <row r="83" spans="1:9" ht="19.5" customHeight="1">
      <c r="A83" s="56" t="s">
        <v>12</v>
      </c>
      <c r="B83" s="58" t="s">
        <v>12</v>
      </c>
      <c r="C83" s="6" t="s">
        <v>75</v>
      </c>
      <c r="D83" s="6" t="s">
        <v>12</v>
      </c>
      <c r="E83" s="5" t="s">
        <v>248</v>
      </c>
      <c r="F83" s="8">
        <v>782000</v>
      </c>
      <c r="G83" s="6" t="s">
        <v>249</v>
      </c>
      <c r="H83" s="6" t="s">
        <v>20</v>
      </c>
      <c r="I83" s="6" t="s">
        <v>16</v>
      </c>
    </row>
    <row r="84" spans="1:9" ht="19.5" customHeight="1">
      <c r="A84" s="56" t="s">
        <v>12</v>
      </c>
      <c r="B84" s="58" t="s">
        <v>12</v>
      </c>
      <c r="C84" s="6" t="s">
        <v>75</v>
      </c>
      <c r="D84" s="6" t="s">
        <v>12</v>
      </c>
      <c r="E84" s="5" t="s">
        <v>250</v>
      </c>
      <c r="F84" s="8">
        <v>781000</v>
      </c>
      <c r="G84" s="6" t="s">
        <v>251</v>
      </c>
      <c r="H84" s="6" t="s">
        <v>20</v>
      </c>
      <c r="I84" s="6" t="s">
        <v>16</v>
      </c>
    </row>
    <row r="85" spans="1:9" ht="19.5" customHeight="1">
      <c r="A85" s="56" t="s">
        <v>12</v>
      </c>
      <c r="B85" s="58" t="s">
        <v>12</v>
      </c>
      <c r="C85" s="6" t="s">
        <v>39</v>
      </c>
      <c r="D85" s="6" t="s">
        <v>12</v>
      </c>
      <c r="E85" s="5" t="s">
        <v>252</v>
      </c>
      <c r="F85" s="8">
        <v>2976000</v>
      </c>
      <c r="G85" s="6" t="s">
        <v>253</v>
      </c>
      <c r="H85" s="6" t="s">
        <v>27</v>
      </c>
      <c r="I85" s="6" t="s">
        <v>16</v>
      </c>
    </row>
    <row r="86" spans="1:9" ht="27">
      <c r="A86" s="56" t="s">
        <v>12</v>
      </c>
      <c r="B86" s="58" t="s">
        <v>12</v>
      </c>
      <c r="C86" s="6" t="s">
        <v>43</v>
      </c>
      <c r="D86" s="6" t="s">
        <v>12</v>
      </c>
      <c r="E86" s="5" t="s">
        <v>252</v>
      </c>
      <c r="F86" s="8">
        <v>1800000</v>
      </c>
      <c r="G86" s="6" t="s">
        <v>254</v>
      </c>
      <c r="H86" s="6" t="s">
        <v>27</v>
      </c>
      <c r="I86" s="6" t="s">
        <v>16</v>
      </c>
    </row>
    <row r="87" spans="1:9" ht="19.5" customHeight="1">
      <c r="A87" s="56" t="s">
        <v>12</v>
      </c>
      <c r="B87" s="58" t="s">
        <v>12</v>
      </c>
      <c r="C87" s="6" t="s">
        <v>12</v>
      </c>
      <c r="D87" s="6" t="s">
        <v>100</v>
      </c>
      <c r="E87" s="5" t="s">
        <v>255</v>
      </c>
      <c r="F87" s="8">
        <v>4000000</v>
      </c>
      <c r="G87" s="6" t="s">
        <v>256</v>
      </c>
      <c r="H87" s="6" t="s">
        <v>20</v>
      </c>
      <c r="I87" s="6" t="s">
        <v>16</v>
      </c>
    </row>
    <row r="88" spans="1:9" ht="19.5" customHeight="1">
      <c r="A88" s="7" t="s">
        <v>257</v>
      </c>
      <c r="B88" s="24">
        <v>6</v>
      </c>
      <c r="C88" s="7" t="s">
        <v>12</v>
      </c>
      <c r="D88" s="7" t="s">
        <v>12</v>
      </c>
      <c r="E88" s="7" t="s">
        <v>12</v>
      </c>
      <c r="F88" s="35">
        <f>SUM(F82:F87)</f>
        <v>11120000</v>
      </c>
      <c r="G88" s="25" t="s">
        <v>486</v>
      </c>
      <c r="H88" s="7" t="s">
        <v>12</v>
      </c>
      <c r="I88" s="7" t="s">
        <v>12</v>
      </c>
    </row>
    <row r="89" spans="1:9" ht="19.5" customHeight="1">
      <c r="A89" s="12" t="s">
        <v>411</v>
      </c>
      <c r="B89" s="13">
        <v>18</v>
      </c>
      <c r="C89" s="12" t="s">
        <v>12</v>
      </c>
      <c r="D89" s="12" t="s">
        <v>12</v>
      </c>
      <c r="E89" s="12" t="s">
        <v>12</v>
      </c>
      <c r="F89" s="45">
        <v>44363000</v>
      </c>
      <c r="G89" s="12" t="s">
        <v>12</v>
      </c>
      <c r="H89" s="12" t="s">
        <v>12</v>
      </c>
      <c r="I89" s="12" t="s">
        <v>12</v>
      </c>
    </row>
    <row r="90" spans="1:9" ht="41.25">
      <c r="A90" s="2" t="s">
        <v>258</v>
      </c>
      <c r="B90" s="36" t="s">
        <v>259</v>
      </c>
      <c r="C90" s="6" t="s">
        <v>39</v>
      </c>
      <c r="D90" s="6" t="s">
        <v>12</v>
      </c>
      <c r="E90" s="5" t="s">
        <v>260</v>
      </c>
      <c r="F90" s="8">
        <v>1978000</v>
      </c>
      <c r="G90" s="6" t="s">
        <v>261</v>
      </c>
      <c r="H90" s="6" t="s">
        <v>27</v>
      </c>
      <c r="I90" s="6" t="s">
        <v>16</v>
      </c>
    </row>
    <row r="91" spans="1:9" ht="19.5" customHeight="1">
      <c r="A91" s="7" t="s">
        <v>262</v>
      </c>
      <c r="B91" s="24">
        <v>1</v>
      </c>
      <c r="C91" s="7" t="s">
        <v>12</v>
      </c>
      <c r="D91" s="7" t="s">
        <v>12</v>
      </c>
      <c r="E91" s="7" t="s">
        <v>12</v>
      </c>
      <c r="F91" s="35">
        <f>SUM(F90)</f>
        <v>1978000</v>
      </c>
      <c r="G91" s="7" t="s">
        <v>12</v>
      </c>
      <c r="H91" s="7" t="s">
        <v>12</v>
      </c>
      <c r="I91" s="7" t="s">
        <v>12</v>
      </c>
    </row>
    <row r="92" spans="1:9" ht="19.5" customHeight="1">
      <c r="A92" s="12" t="s">
        <v>411</v>
      </c>
      <c r="B92" s="13">
        <v>1</v>
      </c>
      <c r="C92" s="12" t="s">
        <v>12</v>
      </c>
      <c r="D92" s="12" t="s">
        <v>12</v>
      </c>
      <c r="E92" s="12" t="s">
        <v>12</v>
      </c>
      <c r="F92" s="45">
        <f>SUM(F90)</f>
        <v>1978000</v>
      </c>
      <c r="G92" s="12" t="s">
        <v>12</v>
      </c>
      <c r="H92" s="12" t="s">
        <v>12</v>
      </c>
      <c r="I92" s="12" t="s">
        <v>12</v>
      </c>
    </row>
    <row r="93" spans="1:9" ht="19.5" customHeight="1">
      <c r="A93" s="2" t="s">
        <v>263</v>
      </c>
      <c r="B93" s="36" t="s">
        <v>264</v>
      </c>
      <c r="C93" s="6" t="s">
        <v>51</v>
      </c>
      <c r="D93" s="6" t="s">
        <v>12</v>
      </c>
      <c r="E93" s="5" t="s">
        <v>265</v>
      </c>
      <c r="F93" s="8">
        <v>1510</v>
      </c>
      <c r="G93" s="6" t="s">
        <v>266</v>
      </c>
      <c r="H93" s="6" t="s">
        <v>267</v>
      </c>
      <c r="I93" s="6" t="s">
        <v>16</v>
      </c>
    </row>
    <row r="94" spans="1:9" ht="19.5" customHeight="1">
      <c r="A94" s="7" t="s">
        <v>268</v>
      </c>
      <c r="B94" s="24">
        <v>1</v>
      </c>
      <c r="C94" s="7" t="s">
        <v>12</v>
      </c>
      <c r="D94" s="7" t="s">
        <v>12</v>
      </c>
      <c r="E94" s="7" t="s">
        <v>12</v>
      </c>
      <c r="F94" s="35">
        <f>SUM(F93)</f>
        <v>1510</v>
      </c>
      <c r="G94" s="7" t="s">
        <v>12</v>
      </c>
      <c r="H94" s="7" t="s">
        <v>12</v>
      </c>
      <c r="I94" s="7" t="s">
        <v>12</v>
      </c>
    </row>
    <row r="95" spans="1:9" ht="19.5" customHeight="1">
      <c r="A95" s="12" t="s">
        <v>411</v>
      </c>
      <c r="B95" s="13">
        <v>1</v>
      </c>
      <c r="C95" s="12" t="s">
        <v>12</v>
      </c>
      <c r="D95" s="12" t="s">
        <v>12</v>
      </c>
      <c r="E95" s="12" t="s">
        <v>12</v>
      </c>
      <c r="F95" s="45">
        <f>SUM(F94)</f>
        <v>1510</v>
      </c>
      <c r="G95" s="12" t="s">
        <v>12</v>
      </c>
      <c r="H95" s="12" t="s">
        <v>12</v>
      </c>
      <c r="I95" s="12" t="s">
        <v>12</v>
      </c>
    </row>
    <row r="96" spans="1:9" ht="19.5" customHeight="1">
      <c r="A96" s="55" t="s">
        <v>269</v>
      </c>
      <c r="B96" s="57" t="s">
        <v>270</v>
      </c>
      <c r="C96" s="6" t="s">
        <v>12</v>
      </c>
      <c r="D96" s="6" t="s">
        <v>57</v>
      </c>
      <c r="E96" s="5" t="s">
        <v>271</v>
      </c>
      <c r="F96" s="8">
        <v>5000000</v>
      </c>
      <c r="G96" s="6" t="s">
        <v>272</v>
      </c>
      <c r="H96" s="6" t="s">
        <v>20</v>
      </c>
      <c r="I96" s="6" t="s">
        <v>16</v>
      </c>
    </row>
    <row r="97" spans="1:9" ht="19.5" customHeight="1">
      <c r="A97" s="56" t="s">
        <v>12</v>
      </c>
      <c r="B97" s="58" t="s">
        <v>12</v>
      </c>
      <c r="C97" s="6" t="s">
        <v>12</v>
      </c>
      <c r="D97" s="6" t="s">
        <v>87</v>
      </c>
      <c r="E97" s="5" t="s">
        <v>273</v>
      </c>
      <c r="F97" s="8">
        <v>2900000</v>
      </c>
      <c r="G97" s="6" t="s">
        <v>274</v>
      </c>
      <c r="H97" s="6" t="s">
        <v>20</v>
      </c>
      <c r="I97" s="6" t="s">
        <v>16</v>
      </c>
    </row>
    <row r="98" spans="1:9" ht="19.5" customHeight="1">
      <c r="A98" s="7" t="s">
        <v>275</v>
      </c>
      <c r="B98" s="24">
        <v>2</v>
      </c>
      <c r="C98" s="7" t="s">
        <v>12</v>
      </c>
      <c r="D98" s="7" t="s">
        <v>12</v>
      </c>
      <c r="E98" s="7" t="s">
        <v>12</v>
      </c>
      <c r="F98" s="35">
        <f>SUM(F96:F97)</f>
        <v>7900000</v>
      </c>
      <c r="G98" s="25" t="s">
        <v>486</v>
      </c>
      <c r="H98" s="7" t="s">
        <v>12</v>
      </c>
      <c r="I98" s="7" t="s">
        <v>12</v>
      </c>
    </row>
    <row r="99" spans="1:9" ht="19.5" customHeight="1">
      <c r="A99" s="12" t="s">
        <v>411</v>
      </c>
      <c r="B99" s="13">
        <v>8</v>
      </c>
      <c r="C99" s="12" t="s">
        <v>12</v>
      </c>
      <c r="D99" s="12" t="s">
        <v>12</v>
      </c>
      <c r="E99" s="12" t="s">
        <v>12</v>
      </c>
      <c r="F99" s="45">
        <v>62300000</v>
      </c>
      <c r="G99" s="12" t="s">
        <v>12</v>
      </c>
      <c r="H99" s="12" t="s">
        <v>12</v>
      </c>
      <c r="I99" s="12" t="s">
        <v>12</v>
      </c>
    </row>
    <row r="100" spans="1:9" ht="27">
      <c r="A100" s="2" t="s">
        <v>276</v>
      </c>
      <c r="B100" s="36" t="s">
        <v>277</v>
      </c>
      <c r="C100" s="6" t="s">
        <v>51</v>
      </c>
      <c r="D100" s="6" t="s">
        <v>12</v>
      </c>
      <c r="E100" s="5" t="s">
        <v>278</v>
      </c>
      <c r="F100" s="8">
        <v>517420</v>
      </c>
      <c r="G100" s="6" t="s">
        <v>279</v>
      </c>
      <c r="H100" s="6" t="s">
        <v>280</v>
      </c>
      <c r="I100" s="6" t="s">
        <v>16</v>
      </c>
    </row>
    <row r="101" spans="1:9" ht="19.5" customHeight="1">
      <c r="A101" s="7" t="s">
        <v>281</v>
      </c>
      <c r="B101" s="24">
        <v>1</v>
      </c>
      <c r="C101" s="7" t="s">
        <v>12</v>
      </c>
      <c r="D101" s="7" t="s">
        <v>12</v>
      </c>
      <c r="E101" s="7" t="s">
        <v>12</v>
      </c>
      <c r="F101" s="35">
        <f>SUM(F100)</f>
        <v>517420</v>
      </c>
      <c r="G101" s="7" t="s">
        <v>12</v>
      </c>
      <c r="H101" s="7" t="s">
        <v>12</v>
      </c>
      <c r="I101" s="7" t="s">
        <v>12</v>
      </c>
    </row>
    <row r="102" spans="1:9" ht="19.5" customHeight="1">
      <c r="A102" s="12" t="s">
        <v>411</v>
      </c>
      <c r="B102" s="13">
        <v>1</v>
      </c>
      <c r="C102" s="12" t="s">
        <v>12</v>
      </c>
      <c r="D102" s="12" t="s">
        <v>12</v>
      </c>
      <c r="E102" s="12" t="s">
        <v>12</v>
      </c>
      <c r="F102" s="45">
        <f>SUM(F100)</f>
        <v>517420</v>
      </c>
      <c r="G102" s="12" t="s">
        <v>12</v>
      </c>
      <c r="H102" s="12" t="s">
        <v>12</v>
      </c>
      <c r="I102" s="12" t="s">
        <v>12</v>
      </c>
    </row>
    <row r="103" spans="1:9" ht="19.5" customHeight="1">
      <c r="A103" s="2" t="s">
        <v>282</v>
      </c>
      <c r="B103" s="36" t="s">
        <v>283</v>
      </c>
      <c r="C103" s="6" t="s">
        <v>12</v>
      </c>
      <c r="D103" s="6" t="s">
        <v>136</v>
      </c>
      <c r="E103" s="5" t="s">
        <v>284</v>
      </c>
      <c r="F103" s="8">
        <v>8000000</v>
      </c>
      <c r="G103" s="6" t="s">
        <v>285</v>
      </c>
      <c r="H103" s="6" t="s">
        <v>20</v>
      </c>
      <c r="I103" s="6" t="s">
        <v>16</v>
      </c>
    </row>
    <row r="104" spans="1:9" ht="19.5" customHeight="1">
      <c r="A104" s="7" t="s">
        <v>286</v>
      </c>
      <c r="B104" s="24">
        <v>1</v>
      </c>
      <c r="C104" s="7" t="s">
        <v>12</v>
      </c>
      <c r="D104" s="7" t="s">
        <v>12</v>
      </c>
      <c r="E104" s="7" t="s">
        <v>12</v>
      </c>
      <c r="F104" s="35">
        <f>SUM(F103)</f>
        <v>8000000</v>
      </c>
      <c r="G104" s="25" t="s">
        <v>413</v>
      </c>
      <c r="H104" s="7" t="s">
        <v>12</v>
      </c>
      <c r="I104" s="7" t="s">
        <v>12</v>
      </c>
    </row>
    <row r="105" spans="1:9" ht="19.5" customHeight="1">
      <c r="A105" s="12" t="s">
        <v>411</v>
      </c>
      <c r="B105" s="13">
        <v>9</v>
      </c>
      <c r="C105" s="12" t="s">
        <v>12</v>
      </c>
      <c r="D105" s="12" t="s">
        <v>12</v>
      </c>
      <c r="E105" s="12" t="s">
        <v>12</v>
      </c>
      <c r="F105" s="45">
        <v>52900000</v>
      </c>
      <c r="G105" s="12" t="s">
        <v>12</v>
      </c>
      <c r="H105" s="12" t="s">
        <v>12</v>
      </c>
      <c r="I105" s="12" t="s">
        <v>12</v>
      </c>
    </row>
    <row r="106" spans="1:9" ht="19.5" customHeight="1">
      <c r="A106" s="4" t="s">
        <v>476</v>
      </c>
      <c r="B106" s="37">
        <v>55</v>
      </c>
      <c r="C106" s="4" t="s">
        <v>12</v>
      </c>
      <c r="D106" s="4" t="s">
        <v>12</v>
      </c>
      <c r="E106" s="4" t="s">
        <v>12</v>
      </c>
      <c r="F106" s="11">
        <v>206908930</v>
      </c>
      <c r="G106" s="4" t="s">
        <v>413</v>
      </c>
      <c r="H106" s="4" t="s">
        <v>12</v>
      </c>
      <c r="I106" s="4" t="s">
        <v>12</v>
      </c>
    </row>
    <row r="107" spans="1:12" ht="20.25" customHeight="1">
      <c r="A107" s="15" t="s">
        <v>411</v>
      </c>
      <c r="B107" s="16">
        <f>B105+B102+B99+B95+B92+B89+B81+B78+B75+B72+B68+B65+B62+B56+B49+B45+B38+B34+B29+B24+B17+B11+B8+B5</f>
        <v>180</v>
      </c>
      <c r="C107" s="15"/>
      <c r="D107" s="15"/>
      <c r="E107" s="15"/>
      <c r="F107" s="46">
        <f>F105+F102+F99+F95+F92+F89+F81+F78+F75+F72+F68+F65+F62+F56+F49+F45+F38+F34+F29+F24+F17+F11+F8+F5</f>
        <v>1006027730</v>
      </c>
      <c r="G107" s="47" t="s">
        <v>413</v>
      </c>
      <c r="H107" s="15"/>
      <c r="I107" s="15"/>
      <c r="K107" s="18" t="s">
        <v>413</v>
      </c>
      <c r="L107" t="s">
        <v>413</v>
      </c>
    </row>
    <row r="109" spans="1:6" ht="13.5">
      <c r="A109" s="19" t="s">
        <v>418</v>
      </c>
      <c r="B109" s="20"/>
      <c r="F109" s="30"/>
    </row>
    <row r="110" spans="1:9" ht="13.5">
      <c r="A110" s="21" t="s">
        <v>483</v>
      </c>
      <c r="B110" s="22" t="s">
        <v>484</v>
      </c>
      <c r="C110" s="1" t="s">
        <v>486</v>
      </c>
      <c r="D110" s="1" t="s">
        <v>486</v>
      </c>
      <c r="E110" s="1" t="s">
        <v>486</v>
      </c>
      <c r="F110" s="22" t="s">
        <v>417</v>
      </c>
      <c r="G110" s="1" t="s">
        <v>486</v>
      </c>
      <c r="H110" s="1" t="s">
        <v>486</v>
      </c>
      <c r="I110" s="1" t="s">
        <v>486</v>
      </c>
    </row>
    <row r="111" spans="1:9" ht="19.5" customHeight="1">
      <c r="A111" s="23" t="s">
        <v>485</v>
      </c>
      <c r="B111" s="24">
        <v>1</v>
      </c>
      <c r="C111" s="25" t="s">
        <v>12</v>
      </c>
      <c r="D111" s="25" t="s">
        <v>12</v>
      </c>
      <c r="E111" s="25" t="s">
        <v>12</v>
      </c>
      <c r="F111" s="24">
        <v>900000</v>
      </c>
      <c r="G111" s="25" t="s">
        <v>12</v>
      </c>
      <c r="H111" s="25" t="s">
        <v>12</v>
      </c>
      <c r="I111" s="25" t="s">
        <v>12</v>
      </c>
    </row>
    <row r="112" spans="1:9" ht="19.5" customHeight="1">
      <c r="A112" s="23" t="s">
        <v>494</v>
      </c>
      <c r="B112" s="24">
        <v>1</v>
      </c>
      <c r="C112" s="25" t="s">
        <v>12</v>
      </c>
      <c r="D112" s="25" t="s">
        <v>12</v>
      </c>
      <c r="E112" s="25" t="s">
        <v>12</v>
      </c>
      <c r="F112" s="24">
        <v>300000</v>
      </c>
      <c r="G112" s="25" t="s">
        <v>12</v>
      </c>
      <c r="H112" s="25" t="s">
        <v>12</v>
      </c>
      <c r="I112" s="25" t="s">
        <v>12</v>
      </c>
    </row>
    <row r="113" spans="1:9" ht="19.5" customHeight="1">
      <c r="A113" s="23" t="s">
        <v>495</v>
      </c>
      <c r="B113" s="24">
        <v>5</v>
      </c>
      <c r="C113" s="25" t="s">
        <v>12</v>
      </c>
      <c r="D113" s="25" t="s">
        <v>12</v>
      </c>
      <c r="E113" s="25" t="s">
        <v>12</v>
      </c>
      <c r="F113" s="24">
        <v>5968000</v>
      </c>
      <c r="G113" s="25" t="s">
        <v>413</v>
      </c>
      <c r="H113" s="25" t="s">
        <v>12</v>
      </c>
      <c r="I113" s="25" t="s">
        <v>12</v>
      </c>
    </row>
    <row r="114" spans="1:9" ht="19.5" customHeight="1">
      <c r="A114" s="23" t="s">
        <v>108</v>
      </c>
      <c r="B114" s="24">
        <v>1</v>
      </c>
      <c r="C114" s="25" t="s">
        <v>12</v>
      </c>
      <c r="D114" s="25" t="s">
        <v>12</v>
      </c>
      <c r="E114" s="25" t="s">
        <v>12</v>
      </c>
      <c r="F114" s="24">
        <v>2221000</v>
      </c>
      <c r="G114" s="25" t="s">
        <v>12</v>
      </c>
      <c r="H114" s="25" t="s">
        <v>12</v>
      </c>
      <c r="I114" s="25" t="s">
        <v>12</v>
      </c>
    </row>
    <row r="115" spans="1:9" ht="19.5" customHeight="1">
      <c r="A115" s="23" t="s">
        <v>487</v>
      </c>
      <c r="B115" s="24">
        <v>1</v>
      </c>
      <c r="C115" s="25" t="s">
        <v>12</v>
      </c>
      <c r="D115" s="25" t="s">
        <v>12</v>
      </c>
      <c r="E115" s="25" t="s">
        <v>12</v>
      </c>
      <c r="F115" s="24">
        <v>444000</v>
      </c>
      <c r="G115" s="25" t="s">
        <v>12</v>
      </c>
      <c r="H115" s="25" t="s">
        <v>12</v>
      </c>
      <c r="I115" s="25" t="s">
        <v>12</v>
      </c>
    </row>
    <row r="116" spans="1:9" ht="19.5" customHeight="1">
      <c r="A116" s="23" t="s">
        <v>496</v>
      </c>
      <c r="B116" s="49">
        <v>2</v>
      </c>
      <c r="C116" s="25" t="s">
        <v>12</v>
      </c>
      <c r="D116" s="25" t="s">
        <v>12</v>
      </c>
      <c r="E116" s="25" t="s">
        <v>12</v>
      </c>
      <c r="F116" s="24">
        <v>1944000</v>
      </c>
      <c r="G116" s="25" t="s">
        <v>413</v>
      </c>
      <c r="H116" s="25" t="s">
        <v>12</v>
      </c>
      <c r="I116" s="25" t="s">
        <v>12</v>
      </c>
    </row>
    <row r="117" spans="1:9" ht="19.5" customHeight="1">
      <c r="A117" s="52" t="s">
        <v>497</v>
      </c>
      <c r="B117" s="24">
        <v>3</v>
      </c>
      <c r="C117" s="25" t="s">
        <v>12</v>
      </c>
      <c r="D117" s="25" t="s">
        <v>12</v>
      </c>
      <c r="E117" s="25" t="s">
        <v>12</v>
      </c>
      <c r="F117" s="24">
        <v>37400000</v>
      </c>
      <c r="G117" s="25" t="s">
        <v>413</v>
      </c>
      <c r="H117" s="25" t="s">
        <v>12</v>
      </c>
      <c r="I117" s="25" t="s">
        <v>12</v>
      </c>
    </row>
    <row r="118" spans="1:9" ht="19.5" customHeight="1">
      <c r="A118" s="23" t="s">
        <v>488</v>
      </c>
      <c r="B118" s="24">
        <v>1</v>
      </c>
      <c r="C118" s="25" t="s">
        <v>12</v>
      </c>
      <c r="D118" s="25" t="s">
        <v>12</v>
      </c>
      <c r="E118" s="25" t="s">
        <v>12</v>
      </c>
      <c r="F118" s="24">
        <v>220000</v>
      </c>
      <c r="G118" s="25" t="s">
        <v>12</v>
      </c>
      <c r="H118" s="25" t="s">
        <v>12</v>
      </c>
      <c r="I118" s="25" t="s">
        <v>12</v>
      </c>
    </row>
    <row r="119" spans="1:9" ht="19.5" customHeight="1">
      <c r="A119" s="23" t="s">
        <v>498</v>
      </c>
      <c r="B119" s="24">
        <v>3</v>
      </c>
      <c r="C119" s="25" t="s">
        <v>12</v>
      </c>
      <c r="D119" s="25" t="s">
        <v>12</v>
      </c>
      <c r="E119" s="25" t="s">
        <v>12</v>
      </c>
      <c r="F119" s="24">
        <v>1745000</v>
      </c>
      <c r="G119" s="26" t="s">
        <v>413</v>
      </c>
      <c r="H119" s="25" t="s">
        <v>12</v>
      </c>
      <c r="I119" s="25" t="s">
        <v>12</v>
      </c>
    </row>
    <row r="120" spans="1:9" ht="19.5" customHeight="1">
      <c r="A120" s="23" t="s">
        <v>489</v>
      </c>
      <c r="B120" s="24">
        <v>1</v>
      </c>
      <c r="C120" s="25" t="s">
        <v>12</v>
      </c>
      <c r="D120" s="25" t="s">
        <v>12</v>
      </c>
      <c r="E120" s="25" t="s">
        <v>12</v>
      </c>
      <c r="F120" s="24">
        <v>592000</v>
      </c>
      <c r="G120" s="25" t="s">
        <v>12</v>
      </c>
      <c r="H120" s="25" t="s">
        <v>12</v>
      </c>
      <c r="I120" s="25" t="s">
        <v>12</v>
      </c>
    </row>
    <row r="121" spans="1:9" ht="19.5" customHeight="1">
      <c r="A121" s="23" t="s">
        <v>490</v>
      </c>
      <c r="B121" s="49">
        <v>1</v>
      </c>
      <c r="C121" s="48" t="s">
        <v>12</v>
      </c>
      <c r="D121" s="48" t="s">
        <v>12</v>
      </c>
      <c r="E121" s="48" t="s">
        <v>12</v>
      </c>
      <c r="F121" s="49">
        <v>1000000</v>
      </c>
      <c r="G121" s="48" t="s">
        <v>12</v>
      </c>
      <c r="H121" s="48" t="s">
        <v>12</v>
      </c>
      <c r="I121" s="48" t="s">
        <v>12</v>
      </c>
    </row>
    <row r="122" spans="1:9" ht="19.5" customHeight="1">
      <c r="A122" s="23" t="s">
        <v>243</v>
      </c>
      <c r="B122" s="49">
        <v>1</v>
      </c>
      <c r="C122" s="48" t="s">
        <v>12</v>
      </c>
      <c r="D122" s="48" t="s">
        <v>12</v>
      </c>
      <c r="E122" s="48" t="s">
        <v>12</v>
      </c>
      <c r="F122" s="49">
        <v>1582000</v>
      </c>
      <c r="G122" s="48" t="s">
        <v>12</v>
      </c>
      <c r="H122" s="48" t="s">
        <v>12</v>
      </c>
      <c r="I122" s="48" t="s">
        <v>12</v>
      </c>
    </row>
    <row r="123" spans="1:9" ht="19.5" customHeight="1">
      <c r="A123" s="23" t="s">
        <v>491</v>
      </c>
      <c r="B123" s="24">
        <v>1</v>
      </c>
      <c r="C123" s="25" t="s">
        <v>12</v>
      </c>
      <c r="D123" s="25" t="s">
        <v>12</v>
      </c>
      <c r="E123" s="25" t="s">
        <v>12</v>
      </c>
      <c r="F123" s="24">
        <v>2232000</v>
      </c>
      <c r="G123" s="25" t="s">
        <v>12</v>
      </c>
      <c r="H123" s="25" t="s">
        <v>12</v>
      </c>
      <c r="I123" s="25" t="s">
        <v>12</v>
      </c>
    </row>
    <row r="124" spans="1:9" ht="19.5" customHeight="1">
      <c r="A124" s="23" t="s">
        <v>499</v>
      </c>
      <c r="B124" s="24">
        <v>4</v>
      </c>
      <c r="C124" s="25" t="s">
        <v>12</v>
      </c>
      <c r="D124" s="25" t="s">
        <v>12</v>
      </c>
      <c r="E124" s="25" t="s">
        <v>12</v>
      </c>
      <c r="F124" s="24">
        <v>8240000</v>
      </c>
      <c r="G124" s="25" t="s">
        <v>413</v>
      </c>
      <c r="H124" s="25" t="s">
        <v>12</v>
      </c>
      <c r="I124" s="25" t="s">
        <v>12</v>
      </c>
    </row>
    <row r="125" spans="1:9" ht="19.5" customHeight="1">
      <c r="A125" s="23" t="s">
        <v>492</v>
      </c>
      <c r="B125" s="42">
        <v>2</v>
      </c>
      <c r="C125" s="48" t="s">
        <v>12</v>
      </c>
      <c r="D125" s="48" t="s">
        <v>12</v>
      </c>
      <c r="E125" s="48" t="s">
        <v>12</v>
      </c>
      <c r="F125" s="49">
        <v>456000</v>
      </c>
      <c r="G125" s="48" t="s">
        <v>12</v>
      </c>
      <c r="H125" s="48" t="s">
        <v>12</v>
      </c>
      <c r="I125" s="48" t="s">
        <v>12</v>
      </c>
    </row>
    <row r="126" spans="1:9" ht="19.5" customHeight="1">
      <c r="A126" s="23" t="s">
        <v>500</v>
      </c>
      <c r="B126" s="24">
        <v>1</v>
      </c>
      <c r="C126" s="25" t="s">
        <v>12</v>
      </c>
      <c r="D126" s="25" t="s">
        <v>12</v>
      </c>
      <c r="E126" s="25" t="s">
        <v>12</v>
      </c>
      <c r="F126" s="24">
        <v>395000</v>
      </c>
      <c r="G126" s="25" t="s">
        <v>12</v>
      </c>
      <c r="H126" s="25" t="s">
        <v>12</v>
      </c>
      <c r="I126" s="25" t="s">
        <v>12</v>
      </c>
    </row>
    <row r="127" spans="1:9" ht="19.5" customHeight="1">
      <c r="A127" s="23" t="s">
        <v>501</v>
      </c>
      <c r="B127" s="24">
        <v>2</v>
      </c>
      <c r="C127" s="25" t="s">
        <v>12</v>
      </c>
      <c r="D127" s="25" t="s">
        <v>12</v>
      </c>
      <c r="E127" s="25" t="s">
        <v>12</v>
      </c>
      <c r="F127" s="24">
        <v>2212000</v>
      </c>
      <c r="G127" s="25" t="s">
        <v>12</v>
      </c>
      <c r="H127" s="25" t="s">
        <v>12</v>
      </c>
      <c r="I127" s="25" t="s">
        <v>12</v>
      </c>
    </row>
    <row r="128" spans="1:9" ht="18" customHeight="1">
      <c r="A128" s="27" t="s">
        <v>419</v>
      </c>
      <c r="B128" s="28">
        <v>211</v>
      </c>
      <c r="C128" s="27" t="s">
        <v>12</v>
      </c>
      <c r="D128" s="27" t="s">
        <v>12</v>
      </c>
      <c r="E128" s="27" t="s">
        <v>12</v>
      </c>
      <c r="F128" s="50">
        <f>SUM(F107:F127)</f>
        <v>1073878730</v>
      </c>
      <c r="G128" s="27" t="s">
        <v>12</v>
      </c>
      <c r="H128" s="27" t="s">
        <v>12</v>
      </c>
      <c r="I128" s="27" t="s">
        <v>12</v>
      </c>
    </row>
  </sheetData>
  <sheetProtection/>
  <mergeCells count="25">
    <mergeCell ref="A1:I1"/>
    <mergeCell ref="A12:A15"/>
    <mergeCell ref="B12:B15"/>
    <mergeCell ref="A18:A22"/>
    <mergeCell ref="B18:B22"/>
    <mergeCell ref="A25:A27"/>
    <mergeCell ref="B25:B27"/>
    <mergeCell ref="A30:A32"/>
    <mergeCell ref="B30:B32"/>
    <mergeCell ref="A35:A36"/>
    <mergeCell ref="B35:B36"/>
    <mergeCell ref="A39:A43"/>
    <mergeCell ref="B39:B43"/>
    <mergeCell ref="A46:A47"/>
    <mergeCell ref="B46:B47"/>
    <mergeCell ref="A50:A54"/>
    <mergeCell ref="B50:B54"/>
    <mergeCell ref="A57:A60"/>
    <mergeCell ref="B57:B60"/>
    <mergeCell ref="A69:A70"/>
    <mergeCell ref="B69:B70"/>
    <mergeCell ref="A82:A87"/>
    <mergeCell ref="B82:B87"/>
    <mergeCell ref="A96:A97"/>
    <mergeCell ref="B96:B97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1"/>
  <sheetViews>
    <sheetView zoomScalePageLayoutView="0" workbookViewId="0" topLeftCell="A13">
      <selection activeCell="A26" sqref="A26:IV26"/>
    </sheetView>
  </sheetViews>
  <sheetFormatPr defaultColWidth="9.140625" defaultRowHeight="12.75"/>
  <cols>
    <col min="1" max="1" width="23.7109375" style="0" customWidth="1"/>
    <col min="2" max="2" width="16.7109375" style="30" customWidth="1"/>
    <col min="3" max="4" width="7.7109375" style="0" customWidth="1"/>
    <col min="5" max="5" width="12.28125" style="0" customWidth="1"/>
    <col min="6" max="6" width="13.421875" style="0" customWidth="1"/>
    <col min="7" max="7" width="9.7109375" style="0" customWidth="1"/>
    <col min="8" max="9" width="7.7109375" style="0" customWidth="1"/>
  </cols>
  <sheetData>
    <row r="1" spans="1:9" ht="30" customHeight="1">
      <c r="A1" s="59" t="s">
        <v>287</v>
      </c>
      <c r="B1" s="60"/>
      <c r="C1" s="60"/>
      <c r="D1" s="60"/>
      <c r="E1" s="60"/>
      <c r="F1" s="60"/>
      <c r="G1" s="60"/>
      <c r="H1" s="60"/>
      <c r="I1" s="60"/>
    </row>
    <row r="2" spans="1:9" ht="19.5" customHeight="1">
      <c r="A2" s="1" t="s">
        <v>288</v>
      </c>
      <c r="B2" s="2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410</v>
      </c>
    </row>
    <row r="3" spans="1:9" ht="27">
      <c r="A3" s="55" t="s">
        <v>289</v>
      </c>
      <c r="B3" s="57" t="s">
        <v>290</v>
      </c>
      <c r="C3" s="6" t="s">
        <v>12</v>
      </c>
      <c r="D3" s="6" t="s">
        <v>17</v>
      </c>
      <c r="E3" s="5" t="s">
        <v>291</v>
      </c>
      <c r="F3" s="8">
        <v>19150</v>
      </c>
      <c r="G3" s="6" t="s">
        <v>292</v>
      </c>
      <c r="H3" s="6" t="s">
        <v>20</v>
      </c>
      <c r="I3" s="6" t="s">
        <v>16</v>
      </c>
    </row>
    <row r="4" spans="1:9" ht="27">
      <c r="A4" s="56" t="s">
        <v>12</v>
      </c>
      <c r="B4" s="58" t="s">
        <v>12</v>
      </c>
      <c r="C4" s="6" t="s">
        <v>12</v>
      </c>
      <c r="D4" s="6" t="s">
        <v>17</v>
      </c>
      <c r="E4" s="5" t="s">
        <v>293</v>
      </c>
      <c r="F4" s="8">
        <v>21490</v>
      </c>
      <c r="G4" s="6" t="s">
        <v>292</v>
      </c>
      <c r="H4" s="6" t="s">
        <v>20</v>
      </c>
      <c r="I4" s="6" t="s">
        <v>16</v>
      </c>
    </row>
    <row r="5" spans="1:9" ht="19.5" customHeight="1">
      <c r="A5" s="7" t="s">
        <v>294</v>
      </c>
      <c r="B5" s="24">
        <v>2</v>
      </c>
      <c r="C5" s="7" t="s">
        <v>12</v>
      </c>
      <c r="D5" s="7" t="s">
        <v>12</v>
      </c>
      <c r="E5" s="7" t="s">
        <v>12</v>
      </c>
      <c r="F5" s="35">
        <f>SUM(F3:F4)</f>
        <v>40640</v>
      </c>
      <c r="G5" s="25" t="s">
        <v>413</v>
      </c>
      <c r="H5" s="7" t="s">
        <v>12</v>
      </c>
      <c r="I5" s="7" t="s">
        <v>12</v>
      </c>
    </row>
    <row r="6" spans="1:9" ht="19.5" customHeight="1">
      <c r="A6" s="12" t="s">
        <v>411</v>
      </c>
      <c r="B6" s="13">
        <v>3</v>
      </c>
      <c r="C6" s="12" t="s">
        <v>12</v>
      </c>
      <c r="D6" s="12" t="s">
        <v>12</v>
      </c>
      <c r="E6" s="12" t="s">
        <v>12</v>
      </c>
      <c r="F6" s="45">
        <v>96640</v>
      </c>
      <c r="G6" s="12" t="s">
        <v>12</v>
      </c>
      <c r="H6" s="12" t="s">
        <v>12</v>
      </c>
      <c r="I6" s="12" t="s">
        <v>12</v>
      </c>
    </row>
    <row r="7" spans="1:9" ht="27">
      <c r="A7" s="55" t="s">
        <v>295</v>
      </c>
      <c r="B7" s="57" t="s">
        <v>296</v>
      </c>
      <c r="C7" s="6" t="s">
        <v>12</v>
      </c>
      <c r="D7" s="6" t="s">
        <v>17</v>
      </c>
      <c r="E7" s="5" t="s">
        <v>297</v>
      </c>
      <c r="F7" s="8">
        <v>25000</v>
      </c>
      <c r="G7" s="6" t="s">
        <v>298</v>
      </c>
      <c r="H7" s="6" t="s">
        <v>267</v>
      </c>
      <c r="I7" s="6" t="s">
        <v>16</v>
      </c>
    </row>
    <row r="8" spans="1:9" ht="27">
      <c r="A8" s="56" t="s">
        <v>12</v>
      </c>
      <c r="B8" s="58" t="s">
        <v>12</v>
      </c>
      <c r="C8" s="6" t="s">
        <v>12</v>
      </c>
      <c r="D8" s="6" t="s">
        <v>24</v>
      </c>
      <c r="E8" s="5" t="s">
        <v>299</v>
      </c>
      <c r="F8" s="8">
        <v>22550</v>
      </c>
      <c r="G8" s="6" t="s">
        <v>35</v>
      </c>
      <c r="H8" s="6" t="s">
        <v>300</v>
      </c>
      <c r="I8" s="6" t="s">
        <v>16</v>
      </c>
    </row>
    <row r="9" spans="1:9" ht="27">
      <c r="A9" s="56" t="s">
        <v>12</v>
      </c>
      <c r="B9" s="58" t="s">
        <v>12</v>
      </c>
      <c r="C9" s="6" t="s">
        <v>12</v>
      </c>
      <c r="D9" s="6" t="s">
        <v>24</v>
      </c>
      <c r="E9" s="5" t="s">
        <v>301</v>
      </c>
      <c r="F9" s="8">
        <v>45400</v>
      </c>
      <c r="G9" s="6" t="s">
        <v>302</v>
      </c>
      <c r="H9" s="6" t="s">
        <v>20</v>
      </c>
      <c r="I9" s="6" t="s">
        <v>16</v>
      </c>
    </row>
    <row r="10" spans="1:9" ht="19.5" customHeight="1">
      <c r="A10" s="7" t="s">
        <v>303</v>
      </c>
      <c r="B10" s="24">
        <v>3</v>
      </c>
      <c r="C10" s="7" t="s">
        <v>12</v>
      </c>
      <c r="D10" s="7" t="s">
        <v>12</v>
      </c>
      <c r="E10" s="7" t="s">
        <v>12</v>
      </c>
      <c r="F10" s="35">
        <f>SUM(F7:F9)</f>
        <v>92950</v>
      </c>
      <c r="G10" s="25" t="s">
        <v>486</v>
      </c>
      <c r="H10" s="7" t="s">
        <v>12</v>
      </c>
      <c r="I10" s="7" t="s">
        <v>12</v>
      </c>
    </row>
    <row r="11" spans="1:9" ht="19.5" customHeight="1">
      <c r="A11" s="12" t="s">
        <v>411</v>
      </c>
      <c r="B11" s="13">
        <v>9</v>
      </c>
      <c r="C11" s="12" t="s">
        <v>12</v>
      </c>
      <c r="D11" s="12" t="s">
        <v>12</v>
      </c>
      <c r="E11" s="12" t="s">
        <v>12</v>
      </c>
      <c r="F11" s="45">
        <v>206875</v>
      </c>
      <c r="G11" s="12" t="s">
        <v>12</v>
      </c>
      <c r="H11" s="12" t="s">
        <v>12</v>
      </c>
      <c r="I11" s="12" t="s">
        <v>12</v>
      </c>
    </row>
    <row r="12" spans="1:9" ht="41.25">
      <c r="A12" s="2" t="s">
        <v>304</v>
      </c>
      <c r="B12" s="36" t="s">
        <v>305</v>
      </c>
      <c r="C12" s="6" t="s">
        <v>12</v>
      </c>
      <c r="D12" s="6" t="s">
        <v>17</v>
      </c>
      <c r="E12" s="5" t="s">
        <v>306</v>
      </c>
      <c r="F12" s="8">
        <v>10000</v>
      </c>
      <c r="G12" s="6" t="s">
        <v>307</v>
      </c>
      <c r="H12" s="6" t="s">
        <v>267</v>
      </c>
      <c r="I12" s="6" t="s">
        <v>16</v>
      </c>
    </row>
    <row r="13" spans="1:9" ht="19.5" customHeight="1">
      <c r="A13" s="7" t="s">
        <v>308</v>
      </c>
      <c r="B13" s="24">
        <v>1</v>
      </c>
      <c r="C13" s="7" t="s">
        <v>12</v>
      </c>
      <c r="D13" s="7" t="s">
        <v>12</v>
      </c>
      <c r="E13" s="7" t="s">
        <v>12</v>
      </c>
      <c r="F13" s="35">
        <f>SUM(F12)</f>
        <v>10000</v>
      </c>
      <c r="G13" s="25" t="s">
        <v>486</v>
      </c>
      <c r="H13" s="7" t="s">
        <v>12</v>
      </c>
      <c r="I13" s="7" t="s">
        <v>12</v>
      </c>
    </row>
    <row r="14" spans="1:9" ht="19.5" customHeight="1">
      <c r="A14" s="12" t="s">
        <v>411</v>
      </c>
      <c r="B14" s="13">
        <v>4</v>
      </c>
      <c r="C14" s="12" t="s">
        <v>12</v>
      </c>
      <c r="D14" s="12" t="s">
        <v>12</v>
      </c>
      <c r="E14" s="12" t="s">
        <v>12</v>
      </c>
      <c r="F14" s="45">
        <v>26000</v>
      </c>
      <c r="G14" s="12" t="s">
        <v>12</v>
      </c>
      <c r="H14" s="12" t="s">
        <v>12</v>
      </c>
      <c r="I14" s="12" t="s">
        <v>12</v>
      </c>
    </row>
    <row r="15" spans="1:9" ht="27">
      <c r="A15" s="2" t="s">
        <v>309</v>
      </c>
      <c r="B15" s="36" t="s">
        <v>310</v>
      </c>
      <c r="C15" s="6" t="s">
        <v>12</v>
      </c>
      <c r="D15" s="6" t="s">
        <v>17</v>
      </c>
      <c r="E15" s="5" t="s">
        <v>311</v>
      </c>
      <c r="F15" s="8">
        <v>10800</v>
      </c>
      <c r="G15" s="6" t="s">
        <v>312</v>
      </c>
      <c r="H15" s="6" t="s">
        <v>300</v>
      </c>
      <c r="I15" s="6" t="s">
        <v>16</v>
      </c>
    </row>
    <row r="16" spans="1:9" ht="19.5" customHeight="1">
      <c r="A16" s="7" t="s">
        <v>313</v>
      </c>
      <c r="B16" s="24">
        <v>1</v>
      </c>
      <c r="C16" s="7" t="s">
        <v>12</v>
      </c>
      <c r="D16" s="7" t="s">
        <v>12</v>
      </c>
      <c r="E16" s="7" t="s">
        <v>12</v>
      </c>
      <c r="F16" s="35">
        <f>SUM(F15)</f>
        <v>10800</v>
      </c>
      <c r="G16" s="7" t="s">
        <v>12</v>
      </c>
      <c r="H16" s="7" t="s">
        <v>12</v>
      </c>
      <c r="I16" s="7" t="s">
        <v>12</v>
      </c>
    </row>
    <row r="17" spans="1:9" ht="19.5" customHeight="1">
      <c r="A17" s="12" t="s">
        <v>411</v>
      </c>
      <c r="B17" s="13">
        <v>1</v>
      </c>
      <c r="C17" s="12" t="s">
        <v>12</v>
      </c>
      <c r="D17" s="12" t="s">
        <v>12</v>
      </c>
      <c r="E17" s="12" t="s">
        <v>12</v>
      </c>
      <c r="F17" s="45">
        <f>SUM(F15)</f>
        <v>10800</v>
      </c>
      <c r="G17" s="12" t="s">
        <v>12</v>
      </c>
      <c r="H17" s="12" t="s">
        <v>12</v>
      </c>
      <c r="I17" s="12" t="s">
        <v>12</v>
      </c>
    </row>
    <row r="18" spans="1:9" ht="19.5" customHeight="1">
      <c r="A18" s="2" t="s">
        <v>314</v>
      </c>
      <c r="B18" s="36" t="s">
        <v>315</v>
      </c>
      <c r="C18" s="6" t="s">
        <v>12</v>
      </c>
      <c r="D18" s="6" t="s">
        <v>316</v>
      </c>
      <c r="E18" s="5" t="s">
        <v>317</v>
      </c>
      <c r="F18" s="8">
        <v>10000</v>
      </c>
      <c r="G18" s="6" t="s">
        <v>318</v>
      </c>
      <c r="H18" s="6" t="s">
        <v>300</v>
      </c>
      <c r="I18" s="6" t="s">
        <v>16</v>
      </c>
    </row>
    <row r="19" spans="1:9" ht="19.5" customHeight="1">
      <c r="A19" s="7" t="s">
        <v>319</v>
      </c>
      <c r="B19" s="24">
        <v>1</v>
      </c>
      <c r="C19" s="7" t="s">
        <v>12</v>
      </c>
      <c r="D19" s="7" t="s">
        <v>12</v>
      </c>
      <c r="E19" s="7" t="s">
        <v>12</v>
      </c>
      <c r="F19" s="35">
        <f>SUM(F18)</f>
        <v>10000</v>
      </c>
      <c r="G19" s="7" t="s">
        <v>12</v>
      </c>
      <c r="H19" s="7" t="s">
        <v>12</v>
      </c>
      <c r="I19" s="7" t="s">
        <v>12</v>
      </c>
    </row>
    <row r="20" spans="1:9" ht="19.5" customHeight="1">
      <c r="A20" s="12" t="s">
        <v>411</v>
      </c>
      <c r="B20" s="13">
        <v>1</v>
      </c>
      <c r="C20" s="12" t="s">
        <v>12</v>
      </c>
      <c r="D20" s="12" t="s">
        <v>12</v>
      </c>
      <c r="E20" s="12" t="s">
        <v>12</v>
      </c>
      <c r="F20" s="45">
        <f>SUM(F18)</f>
        <v>10000</v>
      </c>
      <c r="G20" s="12" t="s">
        <v>12</v>
      </c>
      <c r="H20" s="12" t="s">
        <v>12</v>
      </c>
      <c r="I20" s="12" t="s">
        <v>12</v>
      </c>
    </row>
    <row r="21" spans="1:9" ht="19.5" customHeight="1">
      <c r="A21" s="55" t="s">
        <v>320</v>
      </c>
      <c r="B21" s="57" t="s">
        <v>321</v>
      </c>
      <c r="C21" s="6" t="s">
        <v>12</v>
      </c>
      <c r="D21" s="6" t="s">
        <v>24</v>
      </c>
      <c r="E21" s="5" t="s">
        <v>322</v>
      </c>
      <c r="F21" s="8">
        <v>42100</v>
      </c>
      <c r="G21" s="6" t="s">
        <v>323</v>
      </c>
      <c r="H21" s="6" t="s">
        <v>20</v>
      </c>
      <c r="I21" s="6" t="s">
        <v>16</v>
      </c>
    </row>
    <row r="22" spans="1:9" ht="19.5" customHeight="1">
      <c r="A22" s="56" t="s">
        <v>12</v>
      </c>
      <c r="B22" s="58" t="s">
        <v>12</v>
      </c>
      <c r="C22" s="6" t="s">
        <v>12</v>
      </c>
      <c r="D22" s="6" t="s">
        <v>136</v>
      </c>
      <c r="E22" s="5" t="s">
        <v>324</v>
      </c>
      <c r="F22" s="8">
        <v>50000</v>
      </c>
      <c r="G22" s="6" t="s">
        <v>325</v>
      </c>
      <c r="H22" s="6" t="s">
        <v>20</v>
      </c>
      <c r="I22" s="6" t="s">
        <v>16</v>
      </c>
    </row>
    <row r="23" spans="1:9" ht="19.5" customHeight="1">
      <c r="A23" s="7" t="s">
        <v>326</v>
      </c>
      <c r="B23" s="24">
        <v>2</v>
      </c>
      <c r="C23" s="7" t="s">
        <v>12</v>
      </c>
      <c r="D23" s="7" t="s">
        <v>12</v>
      </c>
      <c r="E23" s="7" t="s">
        <v>12</v>
      </c>
      <c r="F23" s="35">
        <f>SUM(F21:F22)</f>
        <v>92100</v>
      </c>
      <c r="G23" s="25" t="s">
        <v>486</v>
      </c>
      <c r="H23" s="7" t="s">
        <v>12</v>
      </c>
      <c r="I23" s="7" t="s">
        <v>12</v>
      </c>
    </row>
    <row r="24" spans="1:9" ht="19.5" customHeight="1">
      <c r="A24" s="12" t="s">
        <v>411</v>
      </c>
      <c r="B24" s="13">
        <v>7</v>
      </c>
      <c r="C24" s="12" t="s">
        <v>12</v>
      </c>
      <c r="D24" s="12" t="s">
        <v>12</v>
      </c>
      <c r="E24" s="12" t="s">
        <v>12</v>
      </c>
      <c r="F24" s="45">
        <v>382990</v>
      </c>
      <c r="G24" s="12" t="s">
        <v>12</v>
      </c>
      <c r="H24" s="12" t="s">
        <v>12</v>
      </c>
      <c r="I24" s="12" t="s">
        <v>12</v>
      </c>
    </row>
    <row r="25" spans="1:9" ht="19.5" customHeight="1">
      <c r="A25" s="4" t="s">
        <v>476</v>
      </c>
      <c r="B25" s="37">
        <v>10</v>
      </c>
      <c r="C25" s="4" t="s">
        <v>12</v>
      </c>
      <c r="D25" s="4" t="s">
        <v>12</v>
      </c>
      <c r="E25" s="4" t="s">
        <v>12</v>
      </c>
      <c r="F25" s="11">
        <v>256490</v>
      </c>
      <c r="G25" s="4" t="s">
        <v>413</v>
      </c>
      <c r="H25" s="4" t="s">
        <v>12</v>
      </c>
      <c r="I25" s="4" t="s">
        <v>12</v>
      </c>
    </row>
    <row r="26" spans="1:12" ht="20.25" customHeight="1">
      <c r="A26" s="15" t="s">
        <v>411</v>
      </c>
      <c r="B26" s="16">
        <f>B24+B20+B17+B14+B11+B6</f>
        <v>25</v>
      </c>
      <c r="C26" s="15"/>
      <c r="D26" s="15"/>
      <c r="E26" s="15"/>
      <c r="F26" s="17">
        <f>F24+F20+F17+F14+F11+F6</f>
        <v>733305</v>
      </c>
      <c r="G26" s="47" t="s">
        <v>486</v>
      </c>
      <c r="H26" s="15"/>
      <c r="I26" s="15"/>
      <c r="K26" s="18" t="s">
        <v>486</v>
      </c>
      <c r="L26" t="s">
        <v>486</v>
      </c>
    </row>
    <row r="28" spans="1:6" ht="13.5">
      <c r="A28" s="19" t="s">
        <v>418</v>
      </c>
      <c r="B28" s="20"/>
      <c r="F28" s="30"/>
    </row>
    <row r="29" spans="1:9" ht="13.5">
      <c r="A29" s="21" t="s">
        <v>483</v>
      </c>
      <c r="B29" s="22" t="s">
        <v>484</v>
      </c>
      <c r="C29" s="1" t="s">
        <v>486</v>
      </c>
      <c r="D29" s="1" t="s">
        <v>486</v>
      </c>
      <c r="E29" s="1" t="s">
        <v>486</v>
      </c>
      <c r="F29" s="22" t="s">
        <v>417</v>
      </c>
      <c r="G29" s="1" t="s">
        <v>486</v>
      </c>
      <c r="H29" s="1" t="s">
        <v>486</v>
      </c>
      <c r="I29" s="1" t="s">
        <v>486</v>
      </c>
    </row>
    <row r="30" spans="1:9" ht="19.5" customHeight="1">
      <c r="A30" s="23" t="s">
        <v>502</v>
      </c>
      <c r="B30" s="24">
        <v>3</v>
      </c>
      <c r="C30" s="25" t="s">
        <v>12</v>
      </c>
      <c r="D30" s="25" t="s">
        <v>12</v>
      </c>
      <c r="E30" s="25" t="s">
        <v>12</v>
      </c>
      <c r="F30" s="26">
        <v>24800</v>
      </c>
      <c r="G30" s="25" t="s">
        <v>12</v>
      </c>
      <c r="H30" s="25" t="s">
        <v>12</v>
      </c>
      <c r="I30" s="25" t="s">
        <v>12</v>
      </c>
    </row>
    <row r="31" spans="1:9" ht="18" customHeight="1">
      <c r="A31" s="27" t="s">
        <v>419</v>
      </c>
      <c r="B31" s="28">
        <v>28</v>
      </c>
      <c r="C31" s="27" t="s">
        <v>12</v>
      </c>
      <c r="D31" s="27" t="s">
        <v>12</v>
      </c>
      <c r="E31" s="27" t="s">
        <v>12</v>
      </c>
      <c r="F31" s="50">
        <f>SUM(F26:F30)</f>
        <v>758105</v>
      </c>
      <c r="G31" s="27" t="s">
        <v>12</v>
      </c>
      <c r="H31" s="27" t="s">
        <v>12</v>
      </c>
      <c r="I31" s="27" t="s">
        <v>12</v>
      </c>
    </row>
  </sheetData>
  <sheetProtection/>
  <mergeCells count="7">
    <mergeCell ref="A1:I1"/>
    <mergeCell ref="A3:A4"/>
    <mergeCell ref="B3:B4"/>
    <mergeCell ref="A7:A9"/>
    <mergeCell ref="B7:B9"/>
    <mergeCell ref="A21:A22"/>
    <mergeCell ref="B21:B22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&amp;L&amp;C&amp;"新細明體,regular"犬用&amp;R&amp;"新細明體,regular"第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9"/>
  <sheetViews>
    <sheetView zoomScalePageLayoutView="0" workbookViewId="0" topLeftCell="A1">
      <selection activeCell="B2" sqref="B1:B16384"/>
    </sheetView>
  </sheetViews>
  <sheetFormatPr defaultColWidth="9.140625" defaultRowHeight="12.75"/>
  <cols>
    <col min="1" max="1" width="23.7109375" style="0" customWidth="1"/>
    <col min="2" max="2" width="16.7109375" style="54" customWidth="1"/>
    <col min="3" max="4" width="7.7109375" style="0" customWidth="1"/>
    <col min="5" max="5" width="11.7109375" style="0" customWidth="1"/>
    <col min="6" max="6" width="12.8515625" style="0" customWidth="1"/>
    <col min="7" max="7" width="9.7109375" style="0" customWidth="1"/>
    <col min="8" max="9" width="7.7109375" style="0" customWidth="1"/>
  </cols>
  <sheetData>
    <row r="1" spans="1:9" ht="30" customHeight="1">
      <c r="A1" s="59" t="s">
        <v>327</v>
      </c>
      <c r="B1" s="60"/>
      <c r="C1" s="60"/>
      <c r="D1" s="60"/>
      <c r="E1" s="60"/>
      <c r="F1" s="60"/>
      <c r="G1" s="60"/>
      <c r="H1" s="60"/>
      <c r="I1" s="60"/>
    </row>
    <row r="2" spans="1:9" ht="19.5" customHeight="1">
      <c r="A2" s="1" t="s">
        <v>328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410</v>
      </c>
    </row>
    <row r="3" spans="1:9" ht="27">
      <c r="A3" s="2" t="s">
        <v>329</v>
      </c>
      <c r="B3" s="51" t="s">
        <v>330</v>
      </c>
      <c r="C3" s="6" t="s">
        <v>12</v>
      </c>
      <c r="D3" s="6" t="s">
        <v>24</v>
      </c>
      <c r="E3" s="5" t="s">
        <v>331</v>
      </c>
      <c r="F3" s="8">
        <v>5500</v>
      </c>
      <c r="G3" s="6" t="s">
        <v>332</v>
      </c>
      <c r="H3" s="6" t="s">
        <v>300</v>
      </c>
      <c r="I3" s="6" t="s">
        <v>16</v>
      </c>
    </row>
    <row r="4" spans="1:9" ht="19.5" customHeight="1">
      <c r="A4" s="7" t="s">
        <v>333</v>
      </c>
      <c r="B4" s="26">
        <v>1</v>
      </c>
      <c r="C4" s="7" t="s">
        <v>12</v>
      </c>
      <c r="D4" s="7" t="s">
        <v>12</v>
      </c>
      <c r="E4" s="7" t="s">
        <v>12</v>
      </c>
      <c r="F4" s="35">
        <f>SUM(F3)</f>
        <v>5500</v>
      </c>
      <c r="G4" s="25" t="s">
        <v>413</v>
      </c>
      <c r="H4" s="7" t="s">
        <v>12</v>
      </c>
      <c r="I4" s="7" t="s">
        <v>12</v>
      </c>
    </row>
    <row r="5" spans="1:9" ht="19.5" customHeight="1">
      <c r="A5" s="12" t="s">
        <v>411</v>
      </c>
      <c r="B5" s="12">
        <v>3</v>
      </c>
      <c r="C5" s="12" t="s">
        <v>12</v>
      </c>
      <c r="D5" s="12" t="s">
        <v>12</v>
      </c>
      <c r="E5" s="12" t="s">
        <v>12</v>
      </c>
      <c r="F5" s="45">
        <v>10200</v>
      </c>
      <c r="G5" s="12" t="s">
        <v>12</v>
      </c>
      <c r="H5" s="12" t="s">
        <v>12</v>
      </c>
      <c r="I5" s="12" t="s">
        <v>12</v>
      </c>
    </row>
    <row r="6" spans="1:9" ht="27">
      <c r="A6" s="55" t="s">
        <v>334</v>
      </c>
      <c r="B6" s="63" t="s">
        <v>335</v>
      </c>
      <c r="C6" s="6" t="s">
        <v>12</v>
      </c>
      <c r="D6" s="6" t="s">
        <v>17</v>
      </c>
      <c r="E6" s="5" t="s">
        <v>336</v>
      </c>
      <c r="F6" s="8">
        <v>22750</v>
      </c>
      <c r="G6" s="6" t="s">
        <v>337</v>
      </c>
      <c r="H6" s="6" t="s">
        <v>267</v>
      </c>
      <c r="I6" s="6" t="s">
        <v>16</v>
      </c>
    </row>
    <row r="7" spans="1:9" ht="27">
      <c r="A7" s="56" t="s">
        <v>12</v>
      </c>
      <c r="B7" s="62" t="s">
        <v>12</v>
      </c>
      <c r="C7" s="6" t="s">
        <v>12</v>
      </c>
      <c r="D7" s="6" t="s">
        <v>24</v>
      </c>
      <c r="E7" s="5" t="s">
        <v>338</v>
      </c>
      <c r="F7" s="8">
        <v>23150</v>
      </c>
      <c r="G7" s="6" t="s">
        <v>339</v>
      </c>
      <c r="H7" s="6" t="s">
        <v>20</v>
      </c>
      <c r="I7" s="6" t="s">
        <v>16</v>
      </c>
    </row>
    <row r="8" spans="1:9" ht="27">
      <c r="A8" s="56" t="s">
        <v>12</v>
      </c>
      <c r="B8" s="62" t="s">
        <v>12</v>
      </c>
      <c r="C8" s="6" t="s">
        <v>12</v>
      </c>
      <c r="D8" s="6" t="s">
        <v>24</v>
      </c>
      <c r="E8" s="5" t="s">
        <v>340</v>
      </c>
      <c r="F8" s="8">
        <v>21275</v>
      </c>
      <c r="G8" s="6" t="s">
        <v>339</v>
      </c>
      <c r="H8" s="6" t="s">
        <v>300</v>
      </c>
      <c r="I8" s="6" t="s">
        <v>16</v>
      </c>
    </row>
    <row r="9" spans="1:9" ht="19.5" customHeight="1">
      <c r="A9" s="7" t="s">
        <v>341</v>
      </c>
      <c r="B9" s="26">
        <v>3</v>
      </c>
      <c r="C9" s="7" t="s">
        <v>12</v>
      </c>
      <c r="D9" s="7" t="s">
        <v>12</v>
      </c>
      <c r="E9" s="7" t="s">
        <v>12</v>
      </c>
      <c r="F9" s="35">
        <f>SUM(F6:F8)</f>
        <v>67175</v>
      </c>
      <c r="G9" s="25" t="s">
        <v>413</v>
      </c>
      <c r="H9" s="7" t="s">
        <v>12</v>
      </c>
      <c r="I9" s="7" t="s">
        <v>12</v>
      </c>
    </row>
    <row r="10" spans="1:9" ht="19.5" customHeight="1">
      <c r="A10" s="12" t="s">
        <v>411</v>
      </c>
      <c r="B10" s="12">
        <v>12</v>
      </c>
      <c r="C10" s="12" t="s">
        <v>12</v>
      </c>
      <c r="D10" s="12" t="s">
        <v>12</v>
      </c>
      <c r="E10" s="12" t="s">
        <v>12</v>
      </c>
      <c r="F10" s="45">
        <v>238025</v>
      </c>
      <c r="G10" s="12" t="s">
        <v>12</v>
      </c>
      <c r="H10" s="12" t="s">
        <v>12</v>
      </c>
      <c r="I10" s="12" t="s">
        <v>12</v>
      </c>
    </row>
    <row r="11" spans="1:9" ht="19.5" customHeight="1">
      <c r="A11" s="4" t="s">
        <v>476</v>
      </c>
      <c r="B11" s="11">
        <v>4</v>
      </c>
      <c r="C11" s="4" t="s">
        <v>12</v>
      </c>
      <c r="D11" s="4" t="s">
        <v>12</v>
      </c>
      <c r="E11" s="4" t="s">
        <v>12</v>
      </c>
      <c r="F11" s="11">
        <v>72675</v>
      </c>
      <c r="G11" s="4" t="s">
        <v>413</v>
      </c>
      <c r="H11" s="4" t="s">
        <v>12</v>
      </c>
      <c r="I11" s="4" t="s">
        <v>12</v>
      </c>
    </row>
    <row r="12" spans="1:12" ht="20.25" customHeight="1">
      <c r="A12" s="15" t="s">
        <v>411</v>
      </c>
      <c r="B12" s="15">
        <f>B10+B5</f>
        <v>15</v>
      </c>
      <c r="C12" s="15"/>
      <c r="D12" s="15"/>
      <c r="E12" s="15"/>
      <c r="F12" s="17">
        <f>F10+F5</f>
        <v>248225</v>
      </c>
      <c r="G12" s="47" t="s">
        <v>486</v>
      </c>
      <c r="H12" s="15"/>
      <c r="I12" s="15"/>
      <c r="K12" s="18" t="s">
        <v>486</v>
      </c>
      <c r="L12" t="s">
        <v>486</v>
      </c>
    </row>
    <row r="14" spans="1:2" ht="13.5">
      <c r="A14" s="19" t="s">
        <v>418</v>
      </c>
      <c r="B14" s="19"/>
    </row>
    <row r="15" spans="1:9" ht="13.5">
      <c r="A15" s="21" t="s">
        <v>483</v>
      </c>
      <c r="B15" s="1" t="s">
        <v>484</v>
      </c>
      <c r="C15" s="1" t="s">
        <v>486</v>
      </c>
      <c r="D15" s="1" t="s">
        <v>486</v>
      </c>
      <c r="E15" s="1" t="s">
        <v>486</v>
      </c>
      <c r="F15" s="1" t="s">
        <v>417</v>
      </c>
      <c r="G15" s="1" t="s">
        <v>486</v>
      </c>
      <c r="H15" s="1" t="s">
        <v>486</v>
      </c>
      <c r="I15" s="1" t="s">
        <v>486</v>
      </c>
    </row>
    <row r="16" spans="1:9" ht="19.5" customHeight="1">
      <c r="A16" s="23" t="s">
        <v>503</v>
      </c>
      <c r="B16" s="26">
        <v>2</v>
      </c>
      <c r="C16" s="25" t="s">
        <v>12</v>
      </c>
      <c r="D16" s="25" t="s">
        <v>12</v>
      </c>
      <c r="E16" s="25" t="s">
        <v>12</v>
      </c>
      <c r="F16" s="26">
        <v>4820</v>
      </c>
      <c r="G16" s="25" t="s">
        <v>486</v>
      </c>
      <c r="H16" s="25" t="s">
        <v>12</v>
      </c>
      <c r="I16" s="25" t="s">
        <v>12</v>
      </c>
    </row>
    <row r="17" spans="1:9" ht="19.5" customHeight="1">
      <c r="A17" s="23" t="s">
        <v>504</v>
      </c>
      <c r="B17" s="26">
        <v>1</v>
      </c>
      <c r="C17" s="25" t="s">
        <v>12</v>
      </c>
      <c r="D17" s="25" t="s">
        <v>12</v>
      </c>
      <c r="E17" s="25" t="s">
        <v>12</v>
      </c>
      <c r="F17" s="26">
        <v>3000</v>
      </c>
      <c r="G17" s="25" t="s">
        <v>12</v>
      </c>
      <c r="H17" s="25" t="s">
        <v>12</v>
      </c>
      <c r="I17" s="25" t="s">
        <v>12</v>
      </c>
    </row>
    <row r="18" spans="1:9" ht="19.5" customHeight="1">
      <c r="A18" s="23" t="s">
        <v>505</v>
      </c>
      <c r="B18" s="26">
        <v>1</v>
      </c>
      <c r="C18" s="25" t="s">
        <v>12</v>
      </c>
      <c r="D18" s="25" t="s">
        <v>12</v>
      </c>
      <c r="E18" s="25" t="s">
        <v>12</v>
      </c>
      <c r="F18" s="26">
        <v>24000</v>
      </c>
      <c r="G18" s="25" t="s">
        <v>12</v>
      </c>
      <c r="H18" s="25" t="s">
        <v>12</v>
      </c>
      <c r="I18" s="25" t="s">
        <v>12</v>
      </c>
    </row>
    <row r="19" spans="1:9" ht="18" customHeight="1">
      <c r="A19" s="27" t="s">
        <v>493</v>
      </c>
      <c r="B19" s="53">
        <v>19</v>
      </c>
      <c r="C19" s="27" t="s">
        <v>12</v>
      </c>
      <c r="D19" s="27" t="s">
        <v>12</v>
      </c>
      <c r="E19" s="27" t="s">
        <v>12</v>
      </c>
      <c r="F19" s="29">
        <f>SUM(F12:F18)</f>
        <v>280045</v>
      </c>
      <c r="G19" s="27" t="s">
        <v>12</v>
      </c>
      <c r="H19" s="27" t="s">
        <v>12</v>
      </c>
      <c r="I19" s="27" t="s">
        <v>12</v>
      </c>
    </row>
  </sheetData>
  <sheetProtection/>
  <mergeCells count="3">
    <mergeCell ref="A1:I1"/>
    <mergeCell ref="A6:A8"/>
    <mergeCell ref="B6:B8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&amp;L&amp;C&amp;"新細明體,regular"貓用&amp;R&amp;"新細明體,regular"第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8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4.7109375" style="0" customWidth="1"/>
    <col min="7" max="7" width="9.7109375" style="0" customWidth="1"/>
    <col min="8" max="9" width="7.7109375" style="0" customWidth="1"/>
  </cols>
  <sheetData>
    <row r="1" spans="1:9" ht="30" customHeight="1">
      <c r="A1" s="59" t="s">
        <v>342</v>
      </c>
      <c r="B1" s="60"/>
      <c r="C1" s="60"/>
      <c r="D1" s="60"/>
      <c r="E1" s="60"/>
      <c r="F1" s="60"/>
      <c r="G1" s="60"/>
      <c r="H1" s="60"/>
      <c r="I1" s="60"/>
    </row>
    <row r="2" spans="1:9" ht="19.5" customHeight="1">
      <c r="A2" s="1" t="s">
        <v>343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410</v>
      </c>
      <c r="I2" s="1" t="s">
        <v>8</v>
      </c>
    </row>
    <row r="3" spans="1:9" ht="27">
      <c r="A3" s="55" t="s">
        <v>344</v>
      </c>
      <c r="B3" s="64" t="s">
        <v>345</v>
      </c>
      <c r="C3" s="6" t="s">
        <v>43</v>
      </c>
      <c r="D3" s="6" t="s">
        <v>12</v>
      </c>
      <c r="E3" s="5" t="s">
        <v>346</v>
      </c>
      <c r="F3" s="8">
        <v>29850</v>
      </c>
      <c r="G3" s="6" t="s">
        <v>347</v>
      </c>
      <c r="H3" s="6" t="s">
        <v>67</v>
      </c>
      <c r="I3" s="6" t="s">
        <v>16</v>
      </c>
    </row>
    <row r="4" spans="1:9" ht="19.5" customHeight="1">
      <c r="A4" s="56" t="s">
        <v>12</v>
      </c>
      <c r="B4" s="56" t="s">
        <v>12</v>
      </c>
      <c r="C4" s="6" t="s">
        <v>51</v>
      </c>
      <c r="D4" s="6" t="s">
        <v>12</v>
      </c>
      <c r="E4" s="5" t="s">
        <v>348</v>
      </c>
      <c r="F4" s="8">
        <v>27180</v>
      </c>
      <c r="G4" s="6" t="s">
        <v>349</v>
      </c>
      <c r="H4" s="6" t="s">
        <v>67</v>
      </c>
      <c r="I4" s="6" t="s">
        <v>16</v>
      </c>
    </row>
    <row r="5" spans="1:9" ht="19.5" customHeight="1">
      <c r="A5" s="7" t="s">
        <v>350</v>
      </c>
      <c r="B5" s="10">
        <v>2</v>
      </c>
      <c r="C5" s="7" t="s">
        <v>12</v>
      </c>
      <c r="D5" s="7" t="s">
        <v>12</v>
      </c>
      <c r="E5" s="7" t="s">
        <v>12</v>
      </c>
      <c r="F5" s="35">
        <f>SUM(F3:F4)</f>
        <v>57030</v>
      </c>
      <c r="G5" s="25" t="s">
        <v>413</v>
      </c>
      <c r="H5" s="7" t="s">
        <v>12</v>
      </c>
      <c r="I5" s="7" t="s">
        <v>12</v>
      </c>
    </row>
    <row r="6" spans="1:9" ht="19.5" customHeight="1">
      <c r="A6" s="12" t="s">
        <v>411</v>
      </c>
      <c r="B6" s="13">
        <v>3</v>
      </c>
      <c r="C6" s="12" t="s">
        <v>12</v>
      </c>
      <c r="D6" s="12" t="s">
        <v>12</v>
      </c>
      <c r="E6" s="12" t="s">
        <v>12</v>
      </c>
      <c r="F6" s="45">
        <v>83140</v>
      </c>
      <c r="G6" s="12" t="s">
        <v>12</v>
      </c>
      <c r="H6" s="12" t="s">
        <v>12</v>
      </c>
      <c r="I6" s="12" t="s">
        <v>12</v>
      </c>
    </row>
    <row r="7" spans="1:9" ht="19.5" customHeight="1">
      <c r="A7" s="4" t="s">
        <v>476</v>
      </c>
      <c r="B7" s="9">
        <v>2</v>
      </c>
      <c r="C7" s="4" t="s">
        <v>12</v>
      </c>
      <c r="D7" s="4" t="s">
        <v>12</v>
      </c>
      <c r="E7" s="4" t="s">
        <v>12</v>
      </c>
      <c r="F7" s="11">
        <v>57030</v>
      </c>
      <c r="G7" s="4" t="s">
        <v>413</v>
      </c>
      <c r="H7" s="4" t="s">
        <v>12</v>
      </c>
      <c r="I7" s="4" t="s">
        <v>12</v>
      </c>
    </row>
    <row r="8" spans="1:12" ht="20.25" customHeight="1">
      <c r="A8" s="15" t="s">
        <v>411</v>
      </c>
      <c r="B8" s="16">
        <v>3</v>
      </c>
      <c r="C8" s="15"/>
      <c r="D8" s="15"/>
      <c r="E8" s="15"/>
      <c r="F8" s="17">
        <f>SUM(F6)</f>
        <v>83140</v>
      </c>
      <c r="G8" s="47" t="s">
        <v>486</v>
      </c>
      <c r="H8" s="15"/>
      <c r="I8" s="15"/>
      <c r="K8" s="18" t="s">
        <v>486</v>
      </c>
      <c r="L8" t="s">
        <v>486</v>
      </c>
    </row>
  </sheetData>
  <sheetProtection/>
  <mergeCells count="3">
    <mergeCell ref="A1:I1"/>
    <mergeCell ref="A3:A4"/>
    <mergeCell ref="B3:B4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&amp;L&amp;C&amp;"新細明體,regular"牛用&amp;R&amp;"新細明體,regular"第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65" t="s">
        <v>351</v>
      </c>
      <c r="B1" s="60"/>
      <c r="C1" s="60"/>
      <c r="D1" s="60"/>
      <c r="E1" s="60"/>
      <c r="F1" s="60"/>
      <c r="G1" s="60"/>
    </row>
    <row r="2" spans="1:7" ht="13.5">
      <c r="A2" s="66" t="s">
        <v>352</v>
      </c>
      <c r="B2" s="66" t="s">
        <v>12</v>
      </c>
      <c r="C2" s="66" t="s">
        <v>12</v>
      </c>
      <c r="D2" s="66" t="s">
        <v>353</v>
      </c>
      <c r="E2" s="66" t="s">
        <v>12</v>
      </c>
      <c r="F2" s="66" t="s">
        <v>12</v>
      </c>
      <c r="G2" s="66" t="s">
        <v>354</v>
      </c>
    </row>
    <row r="3" spans="1:7" ht="13.5">
      <c r="A3" s="66" t="s">
        <v>12</v>
      </c>
      <c r="B3" s="66" t="s">
        <v>12</v>
      </c>
      <c r="C3" s="66" t="s">
        <v>12</v>
      </c>
      <c r="D3" s="1" t="s">
        <v>355</v>
      </c>
      <c r="E3" s="1" t="s">
        <v>356</v>
      </c>
      <c r="F3" s="1" t="s">
        <v>357</v>
      </c>
      <c r="G3" s="66" t="s">
        <v>12</v>
      </c>
    </row>
    <row r="4" spans="1:7" ht="13.5">
      <c r="A4" s="2">
        <v>1</v>
      </c>
      <c r="B4" s="2" t="s">
        <v>358</v>
      </c>
      <c r="C4" s="3" t="s">
        <v>10</v>
      </c>
      <c r="D4" s="8">
        <v>1</v>
      </c>
      <c r="E4" s="8">
        <v>1</v>
      </c>
      <c r="F4" s="8">
        <v>2</v>
      </c>
      <c r="G4" s="8">
        <v>381700</v>
      </c>
    </row>
    <row r="5" spans="1:7" ht="13.5">
      <c r="A5" s="2">
        <v>2</v>
      </c>
      <c r="B5" s="2" t="s">
        <v>359</v>
      </c>
      <c r="C5" s="3" t="s">
        <v>23</v>
      </c>
      <c r="D5" s="8" t="s">
        <v>360</v>
      </c>
      <c r="E5" s="8">
        <v>1</v>
      </c>
      <c r="F5" s="8">
        <v>1</v>
      </c>
      <c r="G5" s="8">
        <v>71200</v>
      </c>
    </row>
    <row r="6" spans="1:7" ht="27">
      <c r="A6" s="2">
        <v>3</v>
      </c>
      <c r="B6" s="2" t="s">
        <v>361</v>
      </c>
      <c r="C6" s="3" t="s">
        <v>30</v>
      </c>
      <c r="D6" s="8" t="s">
        <v>360</v>
      </c>
      <c r="E6" s="8">
        <v>2</v>
      </c>
      <c r="F6" s="8">
        <v>2</v>
      </c>
      <c r="G6" s="8">
        <v>125950</v>
      </c>
    </row>
    <row r="7" spans="1:7" ht="13.5">
      <c r="A7" s="2">
        <v>4</v>
      </c>
      <c r="B7" s="2" t="s">
        <v>362</v>
      </c>
      <c r="C7" s="3" t="s">
        <v>38</v>
      </c>
      <c r="D7" s="8">
        <v>2</v>
      </c>
      <c r="E7" s="8" t="s">
        <v>360</v>
      </c>
      <c r="F7" s="8">
        <v>2</v>
      </c>
      <c r="G7" s="8">
        <v>617370</v>
      </c>
    </row>
    <row r="8" spans="1:7" ht="13.5">
      <c r="A8" s="2">
        <v>5</v>
      </c>
      <c r="B8" s="2" t="s">
        <v>363</v>
      </c>
      <c r="C8" s="3" t="s">
        <v>48</v>
      </c>
      <c r="D8" s="8">
        <v>2</v>
      </c>
      <c r="E8" s="8" t="s">
        <v>360</v>
      </c>
      <c r="F8" s="8">
        <v>2</v>
      </c>
      <c r="G8" s="8">
        <v>398100</v>
      </c>
    </row>
    <row r="9" spans="1:7" ht="13.5">
      <c r="A9" s="2">
        <v>6</v>
      </c>
      <c r="B9" s="2" t="s">
        <v>364</v>
      </c>
      <c r="C9" s="3" t="s">
        <v>56</v>
      </c>
      <c r="D9" s="8" t="s">
        <v>360</v>
      </c>
      <c r="E9" s="8">
        <v>1</v>
      </c>
      <c r="F9" s="8">
        <v>1</v>
      </c>
      <c r="G9" s="8">
        <v>102990</v>
      </c>
    </row>
    <row r="10" spans="1:7" ht="13.5">
      <c r="A10" s="2">
        <v>7</v>
      </c>
      <c r="B10" s="2" t="s">
        <v>365</v>
      </c>
      <c r="C10" s="51" t="s">
        <v>507</v>
      </c>
      <c r="D10" s="8" t="s">
        <v>360</v>
      </c>
      <c r="E10" s="8">
        <v>2</v>
      </c>
      <c r="F10" s="8">
        <v>2</v>
      </c>
      <c r="G10" s="8">
        <v>300000</v>
      </c>
    </row>
    <row r="11" spans="1:7" ht="13.5">
      <c r="A11" s="2">
        <v>8</v>
      </c>
      <c r="B11" s="2" t="s">
        <v>366</v>
      </c>
      <c r="C11" s="3" t="s">
        <v>70</v>
      </c>
      <c r="D11" s="8">
        <v>1</v>
      </c>
      <c r="E11" s="8" t="s">
        <v>360</v>
      </c>
      <c r="F11" s="8">
        <v>1</v>
      </c>
      <c r="G11" s="8">
        <v>182325</v>
      </c>
    </row>
    <row r="12" spans="1:7" ht="13.5">
      <c r="A12" s="2">
        <v>9</v>
      </c>
      <c r="B12" s="2" t="s">
        <v>367</v>
      </c>
      <c r="C12" s="3" t="s">
        <v>74</v>
      </c>
      <c r="D12" s="8">
        <v>2</v>
      </c>
      <c r="E12" s="8">
        <v>4</v>
      </c>
      <c r="F12" s="8">
        <v>6</v>
      </c>
      <c r="G12" s="8">
        <v>605150</v>
      </c>
    </row>
    <row r="13" spans="1:7" ht="13.5">
      <c r="A13" s="2">
        <v>10</v>
      </c>
      <c r="B13" s="2" t="s">
        <v>368</v>
      </c>
      <c r="C13" s="3" t="s">
        <v>92</v>
      </c>
      <c r="D13" s="8" t="s">
        <v>360</v>
      </c>
      <c r="E13" s="8">
        <v>1</v>
      </c>
      <c r="F13" s="8">
        <v>1</v>
      </c>
      <c r="G13" s="8">
        <v>166500</v>
      </c>
    </row>
    <row r="14" spans="2:7" ht="13.5">
      <c r="B14" s="55" t="s">
        <v>357</v>
      </c>
      <c r="C14" s="55" t="s">
        <v>12</v>
      </c>
      <c r="D14" s="8">
        <v>8</v>
      </c>
      <c r="E14" s="8">
        <v>12</v>
      </c>
      <c r="F14" s="8">
        <v>20</v>
      </c>
      <c r="G14" s="8">
        <v>2951285</v>
      </c>
    </row>
  </sheetData>
  <sheetProtection/>
  <mergeCells count="5">
    <mergeCell ref="A1:G1"/>
    <mergeCell ref="A2:C3"/>
    <mergeCell ref="D2:F2"/>
    <mergeCell ref="G2:G3"/>
    <mergeCell ref="B14:C14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&amp;L&amp;C&amp;"新細明體,regular"豬用&amp;R&amp;"新細明體,regular"第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8"/>
  <sheetViews>
    <sheetView zoomScalePageLayoutView="0" workbookViewId="0" topLeftCell="A7">
      <selection activeCell="H1" sqref="H1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65" t="s">
        <v>369</v>
      </c>
      <c r="B1" s="60"/>
      <c r="C1" s="60"/>
      <c r="D1" s="60"/>
      <c r="E1" s="60"/>
      <c r="F1" s="60"/>
      <c r="G1" s="60"/>
    </row>
    <row r="2" spans="1:7" ht="13.5">
      <c r="A2" s="66" t="s">
        <v>370</v>
      </c>
      <c r="B2" s="66" t="s">
        <v>12</v>
      </c>
      <c r="C2" s="66" t="s">
        <v>12</v>
      </c>
      <c r="D2" s="66" t="s">
        <v>353</v>
      </c>
      <c r="E2" s="66" t="s">
        <v>12</v>
      </c>
      <c r="F2" s="66" t="s">
        <v>12</v>
      </c>
      <c r="G2" s="66" t="s">
        <v>354</v>
      </c>
    </row>
    <row r="3" spans="1:7" ht="13.5">
      <c r="A3" s="66" t="s">
        <v>12</v>
      </c>
      <c r="B3" s="66" t="s">
        <v>12</v>
      </c>
      <c r="C3" s="66" t="s">
        <v>12</v>
      </c>
      <c r="D3" s="1" t="s">
        <v>355</v>
      </c>
      <c r="E3" s="1" t="s">
        <v>356</v>
      </c>
      <c r="F3" s="1" t="s">
        <v>357</v>
      </c>
      <c r="G3" s="66" t="s">
        <v>12</v>
      </c>
    </row>
    <row r="4" spans="1:7" ht="13.5">
      <c r="A4" s="2">
        <v>1</v>
      </c>
      <c r="B4" s="2" t="s">
        <v>371</v>
      </c>
      <c r="C4" s="3" t="s">
        <v>99</v>
      </c>
      <c r="D4" s="8" t="s">
        <v>360</v>
      </c>
      <c r="E4" s="8">
        <v>1</v>
      </c>
      <c r="F4" s="8">
        <v>1</v>
      </c>
      <c r="G4" s="8">
        <v>660000</v>
      </c>
    </row>
    <row r="5" spans="1:7" ht="13.5">
      <c r="A5" s="2">
        <v>2</v>
      </c>
      <c r="B5" s="2" t="s">
        <v>372</v>
      </c>
      <c r="C5" s="3" t="s">
        <v>105</v>
      </c>
      <c r="D5" s="8">
        <v>1</v>
      </c>
      <c r="E5" s="8" t="s">
        <v>360</v>
      </c>
      <c r="F5" s="8">
        <v>1</v>
      </c>
      <c r="G5" s="8">
        <v>2991000</v>
      </c>
    </row>
    <row r="6" spans="1:7" ht="13.5">
      <c r="A6" s="2">
        <v>3</v>
      </c>
      <c r="B6" s="2" t="s">
        <v>373</v>
      </c>
      <c r="C6" s="3" t="s">
        <v>110</v>
      </c>
      <c r="D6" s="8">
        <v>1</v>
      </c>
      <c r="E6" s="8" t="s">
        <v>360</v>
      </c>
      <c r="F6" s="8">
        <v>1</v>
      </c>
      <c r="G6" s="8">
        <v>408500</v>
      </c>
    </row>
    <row r="7" spans="1:7" ht="13.5">
      <c r="A7" s="2">
        <v>4</v>
      </c>
      <c r="B7" s="2" t="s">
        <v>374</v>
      </c>
      <c r="C7" s="3" t="s">
        <v>115</v>
      </c>
      <c r="D7" s="8">
        <v>1</v>
      </c>
      <c r="E7" s="8">
        <v>3</v>
      </c>
      <c r="F7" s="8">
        <v>4</v>
      </c>
      <c r="G7" s="8">
        <v>43256000</v>
      </c>
    </row>
    <row r="8" spans="1:7" ht="13.5">
      <c r="A8" s="2">
        <v>5</v>
      </c>
      <c r="B8" s="2" t="s">
        <v>375</v>
      </c>
      <c r="C8" s="3" t="s">
        <v>126</v>
      </c>
      <c r="D8" s="8">
        <v>1</v>
      </c>
      <c r="E8" s="8">
        <v>4</v>
      </c>
      <c r="F8" s="8">
        <v>5</v>
      </c>
      <c r="G8" s="8">
        <v>23739000</v>
      </c>
    </row>
    <row r="9" spans="1:7" ht="13.5">
      <c r="A9" s="2">
        <v>6</v>
      </c>
      <c r="B9" s="2" t="s">
        <v>376</v>
      </c>
      <c r="C9" s="3" t="s">
        <v>141</v>
      </c>
      <c r="D9" s="8" t="s">
        <v>360</v>
      </c>
      <c r="E9" s="8">
        <v>3</v>
      </c>
      <c r="F9" s="8">
        <v>3</v>
      </c>
      <c r="G9" s="8">
        <v>2898500</v>
      </c>
    </row>
    <row r="10" spans="1:7" ht="13.5">
      <c r="A10" s="2">
        <v>7</v>
      </c>
      <c r="B10" s="2" t="s">
        <v>377</v>
      </c>
      <c r="C10" s="3" t="s">
        <v>152</v>
      </c>
      <c r="D10" s="8" t="s">
        <v>360</v>
      </c>
      <c r="E10" s="8">
        <v>3</v>
      </c>
      <c r="F10" s="8">
        <v>3</v>
      </c>
      <c r="G10" s="8">
        <v>13320000</v>
      </c>
    </row>
    <row r="11" spans="1:7" ht="13.5">
      <c r="A11" s="2">
        <v>8</v>
      </c>
      <c r="B11" s="2" t="s">
        <v>378</v>
      </c>
      <c r="C11" s="3" t="s">
        <v>161</v>
      </c>
      <c r="D11" s="8" t="s">
        <v>360</v>
      </c>
      <c r="E11" s="8">
        <v>2</v>
      </c>
      <c r="F11" s="8">
        <v>2</v>
      </c>
      <c r="G11" s="8">
        <v>6900000</v>
      </c>
    </row>
    <row r="12" spans="1:7" ht="13.5">
      <c r="A12" s="2">
        <v>9</v>
      </c>
      <c r="B12" s="2" t="s">
        <v>379</v>
      </c>
      <c r="C12" s="3" t="s">
        <v>168</v>
      </c>
      <c r="D12" s="8">
        <v>1</v>
      </c>
      <c r="E12" s="8">
        <v>4</v>
      </c>
      <c r="F12" s="8">
        <v>5</v>
      </c>
      <c r="G12" s="8">
        <v>20106000</v>
      </c>
    </row>
    <row r="13" spans="1:7" ht="13.5">
      <c r="A13" s="2">
        <v>10</v>
      </c>
      <c r="B13" s="2" t="s">
        <v>380</v>
      </c>
      <c r="C13" s="3" t="s">
        <v>182</v>
      </c>
      <c r="D13" s="8" t="s">
        <v>360</v>
      </c>
      <c r="E13" s="8">
        <v>2</v>
      </c>
      <c r="F13" s="8">
        <v>2</v>
      </c>
      <c r="G13" s="8">
        <v>12999000</v>
      </c>
    </row>
    <row r="14" spans="1:7" ht="27">
      <c r="A14" s="2">
        <v>11</v>
      </c>
      <c r="B14" s="2" t="s">
        <v>381</v>
      </c>
      <c r="C14" s="3" t="s">
        <v>190</v>
      </c>
      <c r="D14" s="8">
        <v>3</v>
      </c>
      <c r="E14" s="8">
        <v>2</v>
      </c>
      <c r="F14" s="8">
        <v>5</v>
      </c>
      <c r="G14" s="8">
        <v>5191000</v>
      </c>
    </row>
    <row r="15" spans="1:7" ht="13.5">
      <c r="A15" s="2">
        <v>12</v>
      </c>
      <c r="B15" s="2" t="s">
        <v>382</v>
      </c>
      <c r="C15" s="3" t="s">
        <v>203</v>
      </c>
      <c r="D15" s="8" t="s">
        <v>360</v>
      </c>
      <c r="E15" s="8">
        <v>4</v>
      </c>
      <c r="F15" s="8">
        <v>4</v>
      </c>
      <c r="G15" s="8">
        <v>39080000</v>
      </c>
    </row>
    <row r="16" spans="1:7" ht="27">
      <c r="A16" s="2">
        <v>13</v>
      </c>
      <c r="B16" s="2" t="s">
        <v>383</v>
      </c>
      <c r="C16" s="3" t="s">
        <v>214</v>
      </c>
      <c r="D16" s="8" t="s">
        <v>360</v>
      </c>
      <c r="E16" s="8">
        <v>1</v>
      </c>
      <c r="F16" s="8">
        <v>1</v>
      </c>
      <c r="G16" s="8">
        <v>1500000</v>
      </c>
    </row>
    <row r="17" spans="1:7" ht="27">
      <c r="A17" s="2">
        <v>14</v>
      </c>
      <c r="B17" s="2" t="s">
        <v>384</v>
      </c>
      <c r="C17" s="3" t="s">
        <v>219</v>
      </c>
      <c r="D17" s="8" t="s">
        <v>360</v>
      </c>
      <c r="E17" s="8">
        <v>1</v>
      </c>
      <c r="F17" s="8">
        <v>1</v>
      </c>
      <c r="G17" s="8">
        <v>1320000</v>
      </c>
    </row>
    <row r="18" spans="1:7" ht="27">
      <c r="A18" s="2">
        <v>15</v>
      </c>
      <c r="B18" s="2" t="s">
        <v>385</v>
      </c>
      <c r="C18" s="3" t="s">
        <v>224</v>
      </c>
      <c r="D18" s="8" t="s">
        <v>360</v>
      </c>
      <c r="E18" s="8">
        <v>2</v>
      </c>
      <c r="F18" s="8">
        <v>2</v>
      </c>
      <c r="G18" s="8">
        <v>716000</v>
      </c>
    </row>
    <row r="19" spans="1:7" ht="27">
      <c r="A19" s="2">
        <v>16</v>
      </c>
      <c r="B19" s="2" t="s">
        <v>386</v>
      </c>
      <c r="C19" s="3" t="s">
        <v>231</v>
      </c>
      <c r="D19" s="8" t="s">
        <v>360</v>
      </c>
      <c r="E19" s="8">
        <v>1</v>
      </c>
      <c r="F19" s="8">
        <v>1</v>
      </c>
      <c r="G19" s="8">
        <v>125000</v>
      </c>
    </row>
    <row r="20" spans="1:7" ht="27">
      <c r="A20" s="2">
        <v>17</v>
      </c>
      <c r="B20" s="2" t="s">
        <v>387</v>
      </c>
      <c r="C20" s="3" t="s">
        <v>236</v>
      </c>
      <c r="D20" s="8" t="s">
        <v>360</v>
      </c>
      <c r="E20" s="8">
        <v>1</v>
      </c>
      <c r="F20" s="8">
        <v>1</v>
      </c>
      <c r="G20" s="8">
        <v>600000</v>
      </c>
    </row>
    <row r="21" spans="1:7" ht="13.5">
      <c r="A21" s="2">
        <v>18</v>
      </c>
      <c r="B21" s="2" t="s">
        <v>388</v>
      </c>
      <c r="C21" s="3" t="s">
        <v>241</v>
      </c>
      <c r="D21" s="8">
        <v>1</v>
      </c>
      <c r="E21" s="8" t="s">
        <v>360</v>
      </c>
      <c r="F21" s="8">
        <v>1</v>
      </c>
      <c r="G21" s="8">
        <v>1582000</v>
      </c>
    </row>
    <row r="22" spans="1:7" ht="13.5">
      <c r="A22" s="2">
        <v>19</v>
      </c>
      <c r="B22" s="2" t="s">
        <v>389</v>
      </c>
      <c r="C22" s="3" t="s">
        <v>245</v>
      </c>
      <c r="D22" s="8">
        <v>5</v>
      </c>
      <c r="E22" s="8">
        <v>1</v>
      </c>
      <c r="F22" s="8">
        <v>6</v>
      </c>
      <c r="G22" s="8">
        <v>11120000</v>
      </c>
    </row>
    <row r="23" spans="1:7" ht="27">
      <c r="A23" s="2">
        <v>20</v>
      </c>
      <c r="B23" s="2" t="s">
        <v>390</v>
      </c>
      <c r="C23" s="3" t="s">
        <v>259</v>
      </c>
      <c r="D23" s="8">
        <v>1</v>
      </c>
      <c r="E23" s="8" t="s">
        <v>360</v>
      </c>
      <c r="F23" s="8">
        <v>1</v>
      </c>
      <c r="G23" s="8">
        <v>1978000</v>
      </c>
    </row>
    <row r="24" spans="1:7" ht="13.5">
      <c r="A24" s="2">
        <v>21</v>
      </c>
      <c r="B24" s="2" t="s">
        <v>391</v>
      </c>
      <c r="C24" s="3" t="s">
        <v>264</v>
      </c>
      <c r="D24" s="8">
        <v>1</v>
      </c>
      <c r="E24" s="8" t="s">
        <v>360</v>
      </c>
      <c r="F24" s="8">
        <v>1</v>
      </c>
      <c r="G24" s="8">
        <v>1510</v>
      </c>
    </row>
    <row r="25" spans="1:7" ht="13.5">
      <c r="A25" s="2">
        <v>22</v>
      </c>
      <c r="B25" s="2" t="s">
        <v>392</v>
      </c>
      <c r="C25" s="3" t="s">
        <v>270</v>
      </c>
      <c r="D25" s="8" t="s">
        <v>360</v>
      </c>
      <c r="E25" s="8">
        <v>2</v>
      </c>
      <c r="F25" s="8">
        <v>2</v>
      </c>
      <c r="G25" s="8">
        <v>7900000</v>
      </c>
    </row>
    <row r="26" spans="1:7" ht="13.5">
      <c r="A26" s="2">
        <v>23</v>
      </c>
      <c r="B26" s="2" t="s">
        <v>393</v>
      </c>
      <c r="C26" s="3" t="s">
        <v>277</v>
      </c>
      <c r="D26" s="8">
        <v>1</v>
      </c>
      <c r="E26" s="8" t="s">
        <v>360</v>
      </c>
      <c r="F26" s="8">
        <v>1</v>
      </c>
      <c r="G26" s="8">
        <v>517420</v>
      </c>
    </row>
    <row r="27" spans="1:7" ht="13.5">
      <c r="A27" s="2">
        <v>24</v>
      </c>
      <c r="B27" s="2" t="s">
        <v>394</v>
      </c>
      <c r="C27" s="3" t="s">
        <v>283</v>
      </c>
      <c r="D27" s="8" t="s">
        <v>360</v>
      </c>
      <c r="E27" s="8">
        <v>1</v>
      </c>
      <c r="F27" s="8">
        <v>1</v>
      </c>
      <c r="G27" s="8">
        <v>8000000</v>
      </c>
    </row>
    <row r="28" spans="2:7" ht="13.5">
      <c r="B28" s="55" t="s">
        <v>357</v>
      </c>
      <c r="C28" s="55" t="s">
        <v>12</v>
      </c>
      <c r="D28" s="8">
        <v>17</v>
      </c>
      <c r="E28" s="8">
        <v>38</v>
      </c>
      <c r="F28" s="8">
        <v>55</v>
      </c>
      <c r="G28" s="8">
        <v>206908930</v>
      </c>
    </row>
  </sheetData>
  <sheetProtection/>
  <mergeCells count="5">
    <mergeCell ref="A1:G1"/>
    <mergeCell ref="A2:C3"/>
    <mergeCell ref="D2:F2"/>
    <mergeCell ref="G2:G3"/>
    <mergeCell ref="B28:C28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65" t="s">
        <v>395</v>
      </c>
      <c r="B1" s="60"/>
      <c r="C1" s="60"/>
      <c r="D1" s="60"/>
      <c r="E1" s="60"/>
      <c r="F1" s="60"/>
      <c r="G1" s="60"/>
    </row>
    <row r="2" spans="1:7" ht="13.5">
      <c r="A2" s="66" t="s">
        <v>396</v>
      </c>
      <c r="B2" s="66" t="s">
        <v>12</v>
      </c>
      <c r="C2" s="66" t="s">
        <v>12</v>
      </c>
      <c r="D2" s="66" t="s">
        <v>353</v>
      </c>
      <c r="E2" s="66" t="s">
        <v>12</v>
      </c>
      <c r="F2" s="66" t="s">
        <v>12</v>
      </c>
      <c r="G2" s="66" t="s">
        <v>354</v>
      </c>
    </row>
    <row r="3" spans="1:7" ht="13.5">
      <c r="A3" s="66" t="s">
        <v>12</v>
      </c>
      <c r="B3" s="66" t="s">
        <v>12</v>
      </c>
      <c r="C3" s="66" t="s">
        <v>12</v>
      </c>
      <c r="D3" s="1" t="s">
        <v>355</v>
      </c>
      <c r="E3" s="1" t="s">
        <v>356</v>
      </c>
      <c r="F3" s="1" t="s">
        <v>357</v>
      </c>
      <c r="G3" s="66" t="s">
        <v>12</v>
      </c>
    </row>
    <row r="4" spans="1:7" ht="27">
      <c r="A4" s="2">
        <v>1</v>
      </c>
      <c r="B4" s="2" t="s">
        <v>397</v>
      </c>
      <c r="C4" s="3" t="s">
        <v>290</v>
      </c>
      <c r="D4" s="8" t="s">
        <v>360</v>
      </c>
      <c r="E4" s="8">
        <v>2</v>
      </c>
      <c r="F4" s="8">
        <v>2</v>
      </c>
      <c r="G4" s="8">
        <v>40640</v>
      </c>
    </row>
    <row r="5" spans="1:7" ht="41.25">
      <c r="A5" s="2">
        <v>2</v>
      </c>
      <c r="B5" s="2" t="s">
        <v>398</v>
      </c>
      <c r="C5" s="3" t="s">
        <v>296</v>
      </c>
      <c r="D5" s="8" t="s">
        <v>360</v>
      </c>
      <c r="E5" s="8">
        <v>3</v>
      </c>
      <c r="F5" s="8">
        <v>3</v>
      </c>
      <c r="G5" s="8">
        <v>92950</v>
      </c>
    </row>
    <row r="6" spans="1:7" ht="41.25">
      <c r="A6" s="2">
        <v>3</v>
      </c>
      <c r="B6" s="2" t="s">
        <v>399</v>
      </c>
      <c r="C6" s="3" t="s">
        <v>305</v>
      </c>
      <c r="D6" s="8" t="s">
        <v>360</v>
      </c>
      <c r="E6" s="8">
        <v>1</v>
      </c>
      <c r="F6" s="8">
        <v>1</v>
      </c>
      <c r="G6" s="8">
        <v>10000</v>
      </c>
    </row>
    <row r="7" spans="1:7" ht="13.5">
      <c r="A7" s="2">
        <v>4</v>
      </c>
      <c r="B7" s="2" t="s">
        <v>400</v>
      </c>
      <c r="C7" s="3" t="s">
        <v>310</v>
      </c>
      <c r="D7" s="8" t="s">
        <v>360</v>
      </c>
      <c r="E7" s="8">
        <v>1</v>
      </c>
      <c r="F7" s="8">
        <v>1</v>
      </c>
      <c r="G7" s="8">
        <v>10800</v>
      </c>
    </row>
    <row r="8" spans="1:7" ht="13.5">
      <c r="A8" s="2">
        <v>5</v>
      </c>
      <c r="B8" s="2" t="s">
        <v>401</v>
      </c>
      <c r="C8" s="3" t="s">
        <v>315</v>
      </c>
      <c r="D8" s="8" t="s">
        <v>360</v>
      </c>
      <c r="E8" s="8">
        <v>1</v>
      </c>
      <c r="F8" s="8">
        <v>1</v>
      </c>
      <c r="G8" s="8">
        <v>10000</v>
      </c>
    </row>
    <row r="9" spans="1:7" ht="13.5">
      <c r="A9" s="2">
        <v>6</v>
      </c>
      <c r="B9" s="2" t="s">
        <v>402</v>
      </c>
      <c r="C9" s="3" t="s">
        <v>321</v>
      </c>
      <c r="D9" s="8" t="s">
        <v>360</v>
      </c>
      <c r="E9" s="8">
        <v>2</v>
      </c>
      <c r="F9" s="8">
        <v>2</v>
      </c>
      <c r="G9" s="8">
        <v>92100</v>
      </c>
    </row>
    <row r="10" spans="2:7" ht="13.5">
      <c r="B10" s="55" t="s">
        <v>357</v>
      </c>
      <c r="C10" s="55" t="s">
        <v>12</v>
      </c>
      <c r="D10" s="8">
        <v>0</v>
      </c>
      <c r="E10" s="8">
        <v>10</v>
      </c>
      <c r="F10" s="8">
        <v>10</v>
      </c>
      <c r="G10" s="8">
        <v>256490</v>
      </c>
    </row>
  </sheetData>
  <sheetProtection/>
  <mergeCells count="5">
    <mergeCell ref="A1:G1"/>
    <mergeCell ref="A2:C3"/>
    <mergeCell ref="D2:F2"/>
    <mergeCell ref="G2:G3"/>
    <mergeCell ref="B10:C10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&amp;L&amp;C&amp;"新細明體,regular"犬用&amp;R&amp;"新細明體,regular"第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65" t="s">
        <v>403</v>
      </c>
      <c r="B1" s="60"/>
      <c r="C1" s="60"/>
      <c r="D1" s="60"/>
      <c r="E1" s="60"/>
      <c r="F1" s="60"/>
      <c r="G1" s="60"/>
    </row>
    <row r="2" spans="1:7" ht="13.5">
      <c r="A2" s="66" t="s">
        <v>404</v>
      </c>
      <c r="B2" s="66" t="s">
        <v>12</v>
      </c>
      <c r="C2" s="66" t="s">
        <v>12</v>
      </c>
      <c r="D2" s="66" t="s">
        <v>353</v>
      </c>
      <c r="E2" s="66" t="s">
        <v>12</v>
      </c>
      <c r="F2" s="66" t="s">
        <v>12</v>
      </c>
      <c r="G2" s="66" t="s">
        <v>354</v>
      </c>
    </row>
    <row r="3" spans="1:7" ht="13.5">
      <c r="A3" s="66" t="s">
        <v>12</v>
      </c>
      <c r="B3" s="66" t="s">
        <v>12</v>
      </c>
      <c r="C3" s="66" t="s">
        <v>12</v>
      </c>
      <c r="D3" s="1" t="s">
        <v>355</v>
      </c>
      <c r="E3" s="1" t="s">
        <v>356</v>
      </c>
      <c r="F3" s="1" t="s">
        <v>357</v>
      </c>
      <c r="G3" s="66" t="s">
        <v>12</v>
      </c>
    </row>
    <row r="4" spans="1:7" ht="13.5">
      <c r="A4" s="2">
        <v>1</v>
      </c>
      <c r="B4" s="2" t="s">
        <v>405</v>
      </c>
      <c r="C4" s="3" t="s">
        <v>330</v>
      </c>
      <c r="D4" s="8" t="s">
        <v>360</v>
      </c>
      <c r="E4" s="8">
        <v>1</v>
      </c>
      <c r="F4" s="8">
        <v>1</v>
      </c>
      <c r="G4" s="8">
        <v>5500</v>
      </c>
    </row>
    <row r="5" spans="1:7" ht="27">
      <c r="A5" s="2">
        <v>2</v>
      </c>
      <c r="B5" s="2" t="s">
        <v>406</v>
      </c>
      <c r="C5" s="3" t="s">
        <v>335</v>
      </c>
      <c r="D5" s="8" t="s">
        <v>360</v>
      </c>
      <c r="E5" s="8">
        <v>3</v>
      </c>
      <c r="F5" s="8">
        <v>3</v>
      </c>
      <c r="G5" s="8">
        <v>67175</v>
      </c>
    </row>
    <row r="6" spans="2:7" ht="13.5">
      <c r="B6" s="55" t="s">
        <v>357</v>
      </c>
      <c r="C6" s="55" t="s">
        <v>12</v>
      </c>
      <c r="D6" s="8">
        <v>0</v>
      </c>
      <c r="E6" s="8">
        <v>4</v>
      </c>
      <c r="F6" s="8">
        <v>4</v>
      </c>
      <c r="G6" s="8">
        <v>72675</v>
      </c>
    </row>
  </sheetData>
  <sheetProtection/>
  <mergeCells count="5">
    <mergeCell ref="A1:G1"/>
    <mergeCell ref="A2:C3"/>
    <mergeCell ref="D2:F2"/>
    <mergeCell ref="G2:G3"/>
    <mergeCell ref="B6:C6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&amp;L&amp;C&amp;"新細明體,regular"貓用&amp;R&amp;"新細明體,regular"第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dcterms:created xsi:type="dcterms:W3CDTF">2017-04-28T05:54:52Z</dcterms:created>
  <dcterms:modified xsi:type="dcterms:W3CDTF">2017-05-02T05:47:41Z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